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105" windowWidth="14235" windowHeight="5130"/>
  </bookViews>
  <sheets>
    <sheet name="Sheet3" sheetId="3" r:id="rId1"/>
  </sheets>
  <calcPr calcId="145621"/>
</workbook>
</file>

<file path=xl/calcChain.xml><?xml version="1.0" encoding="utf-8"?>
<calcChain xmlns="http://schemas.openxmlformats.org/spreadsheetml/2006/main">
  <c r="J4" i="3" l="1"/>
  <c r="H12" i="3"/>
  <c r="H11" i="3"/>
  <c r="H10" i="3"/>
  <c r="I10" i="3" s="1"/>
  <c r="J10" i="3" s="1"/>
  <c r="G16" i="3" s="1"/>
  <c r="I2" i="3"/>
  <c r="I3" i="3"/>
  <c r="I4" i="3"/>
  <c r="I6" i="3"/>
  <c r="J6" i="3" s="1"/>
  <c r="F16" i="3" s="1"/>
  <c r="I7" i="3"/>
  <c r="J7" i="3" s="1"/>
  <c r="F17" i="3" s="1"/>
  <c r="I8" i="3"/>
  <c r="J8" i="3" s="1"/>
  <c r="F18" i="3" s="1"/>
  <c r="I11" i="3"/>
  <c r="J11" i="3" s="1"/>
  <c r="G17" i="3" s="1"/>
  <c r="I12" i="3"/>
  <c r="J12" i="3" s="1"/>
  <c r="G18" i="3" s="1"/>
  <c r="E18" i="3" l="1"/>
  <c r="E16" i="3"/>
  <c r="J2" i="3"/>
  <c r="J3" i="3"/>
  <c r="E17" i="3" s="1"/>
</calcChain>
</file>

<file path=xl/sharedStrings.xml><?xml version="1.0" encoding="utf-8"?>
<sst xmlns="http://schemas.openxmlformats.org/spreadsheetml/2006/main" count="33" uniqueCount="20">
  <si>
    <t>Swimming</t>
  </si>
  <si>
    <t>Cycling</t>
  </si>
  <si>
    <t>Running</t>
  </si>
  <si>
    <t>KM / H</t>
  </si>
  <si>
    <t>Calories</t>
  </si>
  <si>
    <t>Adam</t>
  </si>
  <si>
    <t>Ben</t>
  </si>
  <si>
    <t>Charles</t>
  </si>
  <si>
    <t>TimeL HH:MM:SS</t>
  </si>
  <si>
    <t>TIME: MM:SS</t>
  </si>
  <si>
    <t>64:33</t>
  </si>
  <si>
    <t>65.28</t>
  </si>
  <si>
    <t>63:22</t>
  </si>
  <si>
    <t>42:13</t>
  </si>
  <si>
    <t>31:54</t>
  </si>
  <si>
    <t>30:12</t>
  </si>
  <si>
    <t>Total calories</t>
  </si>
  <si>
    <t>Speed = distance / time as decimal</t>
  </si>
  <si>
    <t>Time as a decimal (hours)</t>
  </si>
  <si>
    <t>Distance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</si>
</sst>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6" formatCode="[$-F400]h:mm:ss\ AM/PM"/>
    <numFmt numFmtId="167" formatCode="0.000000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20" fontId="0" fillId="0" borderId="0" xfId="0" applyNumberFormat="1"/>
    <xf numFmtId="21" fontId="0" fillId="0" borderId="0" xfId="0" applyNumberFormat="1"/>
    <xf numFmtId="166" fontId="0" fillId="0" borderId="0" xfId="0" applyNumberFormat="1"/>
    <xf numFmtId="0" fontId="0" fillId="0" borderId="0" xfId="0" applyNumberFormat="1"/>
    <xf numFmtId="49" fontId="0" fillId="0" borderId="0" xfId="0" applyNumberFormat="1" applyAlignment="1">
      <alignment horizontal="right"/>
    </xf>
    <xf numFmtId="167" fontId="0" fillId="0" borderId="0" xfId="0" applyNumberFormat="1" applyAlignment="1">
      <alignment horizontal="right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workbookViewId="0">
      <selection activeCell="G22" sqref="G22"/>
    </sheetView>
  </sheetViews>
  <sheetFormatPr defaultRowHeight="15" x14ac:dyDescent="0.25"/>
  <cols>
    <col min="6" max="7" width="22.42578125" customWidth="1"/>
    <col min="8" max="8" width="27" bestFit="1" customWidth="1"/>
    <col min="9" max="9" width="23.140625" style="7" customWidth="1"/>
  </cols>
  <sheetData>
    <row r="1" spans="1:10" ht="30" x14ac:dyDescent="0.25">
      <c r="B1" t="s">
        <v>3</v>
      </c>
      <c r="C1" t="s">
        <v>4</v>
      </c>
      <c r="E1" t="s">
        <v>19</v>
      </c>
      <c r="F1" t="s">
        <v>8</v>
      </c>
      <c r="G1" t="s">
        <v>9</v>
      </c>
      <c r="H1" t="s">
        <v>18</v>
      </c>
      <c r="I1" s="7" t="s">
        <v>17</v>
      </c>
      <c r="J1" t="s">
        <v>4</v>
      </c>
    </row>
    <row r="2" spans="1:10" x14ac:dyDescent="0.25">
      <c r="D2" t="s">
        <v>5</v>
      </c>
      <c r="E2">
        <v>1.5</v>
      </c>
      <c r="F2" s="3">
        <v>1.3333333333333334E-2</v>
      </c>
      <c r="G2" s="1">
        <v>0.79999999999999993</v>
      </c>
      <c r="H2">
        <v>0.32</v>
      </c>
      <c r="I2" s="7">
        <f>(E2/H2)</f>
        <v>4.6875</v>
      </c>
      <c r="J2">
        <f>(I2/$B$3)*$C$3</f>
        <v>937.50000000000011</v>
      </c>
    </row>
    <row r="3" spans="1:10" x14ac:dyDescent="0.25">
      <c r="A3" t="s">
        <v>0</v>
      </c>
      <c r="B3">
        <v>4.5</v>
      </c>
      <c r="C3">
        <v>900</v>
      </c>
      <c r="D3" t="s">
        <v>6</v>
      </c>
      <c r="E3">
        <v>1.5</v>
      </c>
      <c r="F3" s="3">
        <v>1.480324074074074E-2</v>
      </c>
      <c r="G3" s="1">
        <v>0.8881944444444444</v>
      </c>
      <c r="H3">
        <v>0.35527777777777703</v>
      </c>
      <c r="I3" s="7">
        <f>(E3/H3)</f>
        <v>4.2220484753713929</v>
      </c>
      <c r="J3">
        <f t="shared" ref="J3:J4" si="0">(I3/$B$3)*$C$3</f>
        <v>844.4096950742786</v>
      </c>
    </row>
    <row r="4" spans="1:10" x14ac:dyDescent="0.25">
      <c r="D4" t="s">
        <v>7</v>
      </c>
      <c r="E4">
        <v>1.5</v>
      </c>
      <c r="F4" s="3">
        <v>1.5636574074074074E-2</v>
      </c>
      <c r="G4" s="1">
        <v>0.93819444444444444</v>
      </c>
      <c r="H4">
        <v>0.37527777777777699</v>
      </c>
      <c r="I4" s="7">
        <f>(E4/H4)</f>
        <v>3.9970392301998605</v>
      </c>
      <c r="J4">
        <f t="shared" si="0"/>
        <v>799.40784603997213</v>
      </c>
    </row>
    <row r="5" spans="1:10" x14ac:dyDescent="0.25">
      <c r="G5" s="4"/>
    </row>
    <row r="6" spans="1:10" x14ac:dyDescent="0.25">
      <c r="A6" t="s">
        <v>1</v>
      </c>
      <c r="B6">
        <v>30</v>
      </c>
      <c r="C6">
        <v>900</v>
      </c>
      <c r="D6" t="s">
        <v>5</v>
      </c>
      <c r="E6">
        <v>40</v>
      </c>
      <c r="F6" s="2">
        <v>4.4826388888888895E-2</v>
      </c>
      <c r="G6" s="5" t="s">
        <v>10</v>
      </c>
      <c r="H6">
        <v>1.0758333333333301</v>
      </c>
      <c r="I6" s="7">
        <f>(E6/H6)</f>
        <v>37.18048024786998</v>
      </c>
      <c r="J6">
        <f>(I6/$B$6)*$C$6</f>
        <v>1115.4144074360995</v>
      </c>
    </row>
    <row r="7" spans="1:10" x14ac:dyDescent="0.25">
      <c r="D7" t="s">
        <v>6</v>
      </c>
      <c r="E7">
        <v>40</v>
      </c>
      <c r="F7" s="2">
        <v>4.5462962962962962E-2</v>
      </c>
      <c r="G7" s="5" t="s">
        <v>11</v>
      </c>
      <c r="H7">
        <v>1.09111111111111</v>
      </c>
      <c r="I7" s="7">
        <f>(E7/H7)</f>
        <v>36.659877800407365</v>
      </c>
      <c r="J7">
        <f t="shared" ref="J7:J8" si="1">(I7/$B$6)*$C$6</f>
        <v>1099.796334012221</v>
      </c>
    </row>
    <row r="8" spans="1:10" x14ac:dyDescent="0.25">
      <c r="D8" t="s">
        <v>7</v>
      </c>
      <c r="E8">
        <v>40</v>
      </c>
      <c r="F8" s="2">
        <v>4.4004629629629623E-2</v>
      </c>
      <c r="G8" s="5" t="s">
        <v>12</v>
      </c>
      <c r="H8">
        <v>1.0561111111111099</v>
      </c>
      <c r="I8" s="7">
        <f>(E8/H8)</f>
        <v>37.874802735402461</v>
      </c>
      <c r="J8">
        <f t="shared" si="1"/>
        <v>1136.2440820620739</v>
      </c>
    </row>
    <row r="9" spans="1:10" x14ac:dyDescent="0.25">
      <c r="G9" s="5"/>
    </row>
    <row r="10" spans="1:10" x14ac:dyDescent="0.25">
      <c r="A10" t="s">
        <v>2</v>
      </c>
      <c r="B10">
        <v>15</v>
      </c>
      <c r="C10">
        <v>1100</v>
      </c>
      <c r="D10" t="s">
        <v>5</v>
      </c>
      <c r="E10">
        <v>10</v>
      </c>
      <c r="F10" s="3">
        <v>2.9317129629629634E-2</v>
      </c>
      <c r="G10" s="5" t="s">
        <v>13</v>
      </c>
      <c r="H10" s="6">
        <f>(42/60) + 13/60^2</f>
        <v>0.70361111111111108</v>
      </c>
      <c r="I10" s="7">
        <f>E10/H10</f>
        <v>14.212396367943152</v>
      </c>
      <c r="J10">
        <f>(I10/$B$10)*$C$10</f>
        <v>1042.242400315831</v>
      </c>
    </row>
    <row r="11" spans="1:10" x14ac:dyDescent="0.25">
      <c r="D11" t="s">
        <v>6</v>
      </c>
      <c r="E11">
        <v>10</v>
      </c>
      <c r="F11" s="3">
        <v>2.2152777777777775E-2</v>
      </c>
      <c r="G11" s="5" t="s">
        <v>14</v>
      </c>
      <c r="H11" s="6">
        <f>(31/60) + 54/60^2</f>
        <v>0.53166666666666673</v>
      </c>
      <c r="I11" s="7">
        <f>E11/H11</f>
        <v>18.808777429467082</v>
      </c>
      <c r="J11">
        <f t="shared" ref="J11:J12" si="2">(I11/$B$10)*$C$10</f>
        <v>1379.3103448275861</v>
      </c>
    </row>
    <row r="12" spans="1:10" x14ac:dyDescent="0.25">
      <c r="D12" t="s">
        <v>7</v>
      </c>
      <c r="E12">
        <v>10</v>
      </c>
      <c r="F12" s="3">
        <v>2.0972222222222222E-2</v>
      </c>
      <c r="G12" s="5" t="s">
        <v>15</v>
      </c>
      <c r="H12" s="6">
        <f>(30/60) +12/60^2</f>
        <v>0.5033333333333333</v>
      </c>
      <c r="I12" s="7">
        <f>E12/H12</f>
        <v>19.867549668874172</v>
      </c>
      <c r="J12">
        <f t="shared" si="2"/>
        <v>1456.9536423841062</v>
      </c>
    </row>
    <row r="15" spans="1:10" x14ac:dyDescent="0.25">
      <c r="D15" t="s">
        <v>16</v>
      </c>
      <c r="E15" t="s">
        <v>0</v>
      </c>
      <c r="F15" t="s">
        <v>1</v>
      </c>
      <c r="G15" s="5" t="s">
        <v>2</v>
      </c>
    </row>
    <row r="16" spans="1:10" x14ac:dyDescent="0.25">
      <c r="D16" t="s">
        <v>5</v>
      </c>
      <c r="E16">
        <f>J2</f>
        <v>937.50000000000011</v>
      </c>
      <c r="F16">
        <f>J6</f>
        <v>1115.4144074360995</v>
      </c>
      <c r="G16">
        <f>J10</f>
        <v>1042.242400315831</v>
      </c>
    </row>
    <row r="17" spans="4:7" x14ac:dyDescent="0.25">
      <c r="D17" t="s">
        <v>6</v>
      </c>
      <c r="E17">
        <f t="shared" ref="E17:E18" si="3">J3</f>
        <v>844.4096950742786</v>
      </c>
      <c r="F17">
        <f t="shared" ref="F17:F18" si="4">J7</f>
        <v>1099.796334012221</v>
      </c>
      <c r="G17">
        <f t="shared" ref="G17:G18" si="5">J11</f>
        <v>1379.3103448275861</v>
      </c>
    </row>
    <row r="18" spans="4:7" x14ac:dyDescent="0.25">
      <c r="D18" t="s">
        <v>7</v>
      </c>
      <c r="E18">
        <f t="shared" si="3"/>
        <v>799.40784603997213</v>
      </c>
      <c r="F18">
        <f t="shared" si="4"/>
        <v>1136.2440820620739</v>
      </c>
      <c r="G18">
        <f t="shared" si="5"/>
        <v>1456.9536423841062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</dc:creator>
  <cp:lastModifiedBy>Karen</cp:lastModifiedBy>
  <dcterms:created xsi:type="dcterms:W3CDTF">2012-02-08T08:54:37Z</dcterms:created>
  <dcterms:modified xsi:type="dcterms:W3CDTF">2012-02-08T11:26:21Z</dcterms:modified>
</cp:coreProperties>
</file>