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84" i="1"/>
  <c r="C274"/>
  <c r="C265"/>
  <c r="C256"/>
  <c r="C200"/>
  <c r="C191"/>
  <c r="C182"/>
  <c r="E142"/>
  <c r="C142"/>
  <c r="C151"/>
  <c r="C133"/>
  <c r="C97"/>
  <c r="C93"/>
  <c r="C84"/>
  <c r="C75"/>
  <c r="C66"/>
</calcChain>
</file>

<file path=xl/sharedStrings.xml><?xml version="1.0" encoding="utf-8"?>
<sst xmlns="http://schemas.openxmlformats.org/spreadsheetml/2006/main" count="130" uniqueCount="68">
  <si>
    <t>Question</t>
  </si>
  <si>
    <t>When he came back the goat had eaten all the grass within its reach.</t>
  </si>
  <si>
    <t>Here is a picture showing the region eaten by the goat:</t>
  </si>
  <si>
    <t>Where did Stuart fix the rope?</t>
  </si>
  <si>
    <t>What was the area available to the goat?</t>
  </si>
  <si>
    <t>Could the goat have eaten more grass if the rope had been attached to a different point on the shed? </t>
  </si>
  <si>
    <r>
      <t xml:space="preserve">Stuart tethered his goat to one end of a </t>
    </r>
    <r>
      <rPr>
        <sz val="13.2"/>
        <color theme="1"/>
        <rFont val="Times New Roman"/>
        <family val="1"/>
      </rPr>
      <t>20</t>
    </r>
    <r>
      <rPr>
        <sz val="11"/>
        <color theme="1"/>
        <rFont val="Calibri"/>
        <family val="2"/>
        <scheme val="minor"/>
      </rPr>
      <t>-foot length of rope and attached the other end of the rope to a hook fixed to the side of his shed.</t>
    </r>
  </si>
  <si>
    <t>Experiment with different lengths of rope.</t>
  </si>
  <si>
    <t>Where should the hook be positioned each time to allow the goat to eat the maximum amount of grass?</t>
  </si>
  <si>
    <t>Part 1</t>
  </si>
  <si>
    <t>Stuart fixed the rope at 5-feet from west at the bottom length of the shed.</t>
  </si>
  <si>
    <t>Part 2</t>
  </si>
  <si>
    <t>C1</t>
  </si>
  <si>
    <t>C2</t>
  </si>
  <si>
    <t>C3</t>
  </si>
  <si>
    <t>C4</t>
  </si>
  <si>
    <r>
      <t>A=</t>
    </r>
    <r>
      <rPr>
        <i/>
        <u/>
        <sz val="11"/>
        <color theme="1"/>
        <rFont val="Calibri"/>
        <family val="2"/>
      </rPr>
      <t>∏r</t>
    </r>
    <r>
      <rPr>
        <i/>
        <u/>
        <vertAlign val="superscript"/>
        <sz val="11"/>
        <color theme="1"/>
        <rFont val="Calibri"/>
        <family val="2"/>
      </rPr>
      <t>2</t>
    </r>
  </si>
  <si>
    <t>400x∏</t>
  </si>
  <si>
    <t>Total Area</t>
  </si>
  <si>
    <r>
      <t>foot</t>
    </r>
    <r>
      <rPr>
        <vertAlign val="superscript"/>
        <sz val="11"/>
        <color theme="1"/>
        <rFont val="Calibri"/>
        <family val="2"/>
        <scheme val="minor"/>
      </rPr>
      <t>2</t>
    </r>
  </si>
  <si>
    <t>100x∏</t>
  </si>
  <si>
    <t>225x∏</t>
  </si>
  <si>
    <t>25x∏</t>
  </si>
  <si>
    <t>The unusual shape</t>
  </si>
  <si>
    <t>Ans.</t>
  </si>
  <si>
    <t>Part 3</t>
  </si>
  <si>
    <t>Location 1</t>
  </si>
  <si>
    <t>Area</t>
  </si>
  <si>
    <t>Same as C2</t>
  </si>
  <si>
    <t>3(400x∏)</t>
  </si>
  <si>
    <r>
      <t xml:space="preserve">The region of grass eaten by the goat is </t>
    </r>
    <r>
      <rPr>
        <sz val="11"/>
        <color theme="1"/>
        <rFont val="Calibri"/>
        <family val="2"/>
      </rPr>
      <t>≈ 1040 (1040.1) foot</t>
    </r>
    <r>
      <rPr>
        <vertAlign val="superscript"/>
        <sz val="11"/>
        <color theme="1"/>
        <rFont val="Calibri"/>
        <family val="2"/>
      </rPr>
      <t>2</t>
    </r>
  </si>
  <si>
    <r>
      <t xml:space="preserve">The region of grass eaten by the goat is </t>
    </r>
    <r>
      <rPr>
        <sz val="11"/>
        <color theme="1"/>
        <rFont val="Calibri"/>
        <family val="2"/>
      </rPr>
      <t>≈ 981 (981.2) foot</t>
    </r>
    <r>
      <rPr>
        <vertAlign val="superscript"/>
        <sz val="11"/>
        <color theme="1"/>
        <rFont val="Calibri"/>
        <family val="2"/>
      </rPr>
      <t>2</t>
    </r>
  </si>
  <si>
    <r>
      <t xml:space="preserve">The region of grass eaten by the goat is </t>
    </r>
    <r>
      <rPr>
        <sz val="11"/>
        <color theme="1"/>
        <rFont val="Calibri"/>
        <family val="2"/>
      </rPr>
      <t>≈ 903 (902.8) foot</t>
    </r>
    <r>
      <rPr>
        <vertAlign val="superscript"/>
        <sz val="11"/>
        <color theme="1"/>
        <rFont val="Calibri"/>
        <family val="2"/>
      </rPr>
      <t>2</t>
    </r>
  </si>
  <si>
    <t>Part 4</t>
  </si>
  <si>
    <t>To proof that one area is the biggest you need to work out an equation---</t>
  </si>
  <si>
    <r>
      <t>(800</t>
    </r>
    <r>
      <rPr>
        <u/>
        <sz val="11"/>
        <color theme="1"/>
        <rFont val="Calibri"/>
        <family val="2"/>
      </rPr>
      <t>∏)+(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</rPr>
      <t>2</t>
    </r>
    <r>
      <rPr>
        <u/>
        <sz val="11"/>
        <color theme="1"/>
        <rFont val="Calibri"/>
        <family val="2"/>
      </rPr>
      <t>∏-40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</rPr>
      <t>∏+400∏)+(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</rPr>
      <t>2</t>
    </r>
    <r>
      <rPr>
        <u/>
        <sz val="11"/>
        <color theme="1"/>
        <rFont val="Calibri"/>
        <family val="2"/>
      </rPr>
      <t>∏-20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</rPr>
      <t>∏+100∏)+(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</rPr>
      <t>2</t>
    </r>
    <r>
      <rPr>
        <u/>
        <sz val="11"/>
        <color theme="1"/>
        <rFont val="Calibri"/>
        <family val="2"/>
      </rPr>
      <t>∏+10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</rPr>
      <t>∏+25∏)</t>
    </r>
  </si>
  <si>
    <r>
      <t>∏(3</t>
    </r>
    <r>
      <rPr>
        <u/>
        <sz val="11"/>
        <color theme="1"/>
        <rFont val="Lucida Calligraphy"/>
        <family val="4"/>
      </rPr>
      <t>x</t>
    </r>
    <r>
      <rPr>
        <u/>
        <vertAlign val="superscript"/>
        <sz val="11"/>
        <color theme="1"/>
        <rFont val="Calibri"/>
        <family val="2"/>
        <scheme val="minor"/>
      </rPr>
      <t>2</t>
    </r>
    <r>
      <rPr>
        <u/>
        <sz val="11"/>
        <color theme="1"/>
        <rFont val="Calibri"/>
        <family val="2"/>
        <scheme val="minor"/>
      </rPr>
      <t>-50</t>
    </r>
    <r>
      <rPr>
        <u/>
        <sz val="11"/>
        <color theme="1"/>
        <rFont val="Lucida Calligraphy"/>
        <family val="4"/>
      </rPr>
      <t>x</t>
    </r>
    <r>
      <rPr>
        <u/>
        <sz val="11"/>
        <color theme="1"/>
        <rFont val="Calibri"/>
        <family val="2"/>
        <scheme val="minor"/>
      </rPr>
      <t>+1325)</t>
    </r>
  </si>
  <si>
    <r>
      <t xml:space="preserve">When </t>
    </r>
    <r>
      <rPr>
        <sz val="11"/>
        <color theme="1"/>
        <rFont val="Lucida Calligraphy"/>
        <family val="4"/>
      </rPr>
      <t>x</t>
    </r>
    <r>
      <rPr>
        <sz val="12"/>
        <color theme="1"/>
        <rFont val="Calibri"/>
        <family val="2"/>
      </rPr>
      <t>≠</t>
    </r>
    <r>
      <rPr>
        <sz val="11"/>
        <color theme="1"/>
        <rFont val="Calibri"/>
        <family val="2"/>
      </rPr>
      <t>0</t>
    </r>
  </si>
  <si>
    <t>2(A)+(B)+(C)+(D)</t>
  </si>
  <si>
    <r>
      <t>0</t>
    </r>
    <r>
      <rPr>
        <sz val="11"/>
        <color theme="1"/>
        <rFont val="Calibri"/>
        <family val="2"/>
      </rPr>
      <t>≤</t>
    </r>
    <r>
      <rPr>
        <sz val="11"/>
        <color theme="1"/>
        <rFont val="Lucida Calligraphy"/>
        <family val="4"/>
      </rPr>
      <t>x</t>
    </r>
    <r>
      <rPr>
        <sz val="11"/>
        <color theme="1"/>
        <rFont val="Calibri"/>
        <family val="2"/>
      </rPr>
      <t>≤15</t>
    </r>
  </si>
  <si>
    <r>
      <rPr>
        <sz val="11"/>
        <color theme="1"/>
        <rFont val="Lucida Calligraphy"/>
        <family val="4"/>
      </rPr>
      <t xml:space="preserve">x </t>
    </r>
    <r>
      <rPr>
        <sz val="11"/>
        <color theme="1"/>
        <rFont val="Calibri"/>
        <family val="2"/>
        <scheme val="minor"/>
      </rPr>
      <t>is the distance (along the x-axis) in feet from the bottom left hand corner of the shed.</t>
    </r>
  </si>
  <si>
    <t>(400x∏)</t>
  </si>
  <si>
    <r>
      <t>Using this formula we get 902.8 foot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when the rope is tied 5 feet from the bottom left corner as shown in the first part of the question</t>
    </r>
  </si>
  <si>
    <r>
      <t xml:space="preserve">The region of grass eaten by the goat is </t>
    </r>
    <r>
      <rPr>
        <sz val="11"/>
        <color theme="1"/>
        <rFont val="Calibri"/>
        <family val="2"/>
      </rPr>
      <t>≈ 1003 (1003.2) foot</t>
    </r>
    <r>
      <rPr>
        <vertAlign val="superscript"/>
        <sz val="11"/>
        <color theme="1"/>
        <rFont val="Calibri"/>
        <family val="2"/>
      </rPr>
      <t>2</t>
    </r>
  </si>
  <si>
    <t>The Radius is 5 feet because the goat has used 15 feet.</t>
  </si>
  <si>
    <r>
      <t xml:space="preserve">When we substitute </t>
    </r>
    <r>
      <rPr>
        <sz val="11"/>
        <color theme="1"/>
        <rFont val="Lucida Calligraphy"/>
        <family val="4"/>
      </rPr>
      <t>x</t>
    </r>
    <r>
      <rPr>
        <sz val="11"/>
        <color theme="1"/>
        <rFont val="Calibri"/>
        <family val="2"/>
        <scheme val="minor"/>
      </rPr>
      <t>=1, we get a value of 1003.2 foot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which can be proven by working it out as well---</t>
    </r>
  </si>
  <si>
    <t>Since the rope is 20 foot long, the radius is also 20 foot long.</t>
  </si>
  <si>
    <t>Because the goat has used 10 foot along the left edge of the shed, the radius of the circle is 10 foot</t>
  </si>
  <si>
    <t>The Unusual Shape-Solution</t>
  </si>
  <si>
    <t xml:space="preserve">To work it out, we need to simplify or break up the region </t>
  </si>
  <si>
    <t>This can be done by separating the area in to factions of a circle</t>
  </si>
  <si>
    <t>To work out the area of the  eaten region, we need to add all the circle's areas together.</t>
  </si>
  <si>
    <t>Because the goat has only 10 foot of rope left after going along the bottom edge of the shed the radius of the circle is 10 foot</t>
  </si>
  <si>
    <t>The Radius is 15 foot because the goat has only used 5 feet of its rope.</t>
  </si>
  <si>
    <t>At the top-left corner of the shed, the goat has only 5 foot of rope to spare hence the radius is 5 foot</t>
  </si>
  <si>
    <t>Yes. The goat could have  got more grass if it was tied to another place.</t>
  </si>
  <si>
    <t>Because the goat has only 5 foot of rope left after going along the top left of the shed the radius of the circle is 15 foot</t>
  </si>
  <si>
    <t>Region's Area</t>
  </si>
  <si>
    <t>Because the goat has used 1 foot, the radius of the circle is 19 foot</t>
  </si>
  <si>
    <t>361x∏</t>
  </si>
  <si>
    <t>Because the goat has used 14 feet, the radius of the circle is 6 foot</t>
  </si>
  <si>
    <t>36x∏</t>
  </si>
  <si>
    <t>The Radius is 9 feet because the goat has used 11 feet.</t>
  </si>
  <si>
    <t>81x∏</t>
  </si>
  <si>
    <r>
      <t xml:space="preserve">When the rope is tied to a corner, or </t>
    </r>
    <r>
      <rPr>
        <sz val="11"/>
        <color theme="1"/>
        <rFont val="Lucida Calligraphy"/>
        <family val="4"/>
      </rPr>
      <t>x</t>
    </r>
    <r>
      <rPr>
        <sz val="11"/>
        <color theme="1"/>
        <rFont val="Calibri"/>
        <family val="2"/>
        <scheme val="minor"/>
      </rPr>
      <t>=0, we get 1040.1 foot</t>
    </r>
    <r>
      <rPr>
        <vertAlign val="superscript"/>
        <sz val="11"/>
        <color theme="1"/>
        <rFont val="Calibri"/>
        <family val="2"/>
        <scheme val="minor"/>
      </rPr>
      <t>2</t>
    </r>
  </si>
  <si>
    <t>I thing that it is better to tie at th corner to get more area, because you get 3/4 of a big, 20 foot radius circle instead of 1/2 of a 20 foot radius circle and a smaller circle. Along with the equation I created, I think that tiing the rope at a corner of the shed is the best place  in order to get a lot of space for the goat to get access to more grass.</t>
  </si>
  <si>
    <t>Aswaath Balasubramanian 8L</t>
  </si>
  <si>
    <r>
      <t>The Unusual Shape</t>
    </r>
    <r>
      <rPr>
        <i/>
        <sz val="48"/>
        <color theme="1"/>
        <rFont val="Calibri"/>
        <family val="2"/>
        <scheme val="minor"/>
      </rPr>
      <t xml:space="preserve">         </t>
    </r>
    <r>
      <rPr>
        <i/>
        <u/>
        <sz val="16"/>
        <color theme="1"/>
        <rFont val="Calibri"/>
        <family val="2"/>
        <scheme val="minor"/>
      </rPr>
      <t>Aswaath 8L</t>
    </r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</si>
</sst>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48"/>
      <color theme="1"/>
      <name val="Calibri"/>
      <family val="2"/>
      <scheme val="minor"/>
    </font>
    <font>
      <sz val="13.2"/>
      <color theme="1"/>
      <name val="Times New Roman"/>
      <family val="1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u/>
      <sz val="11"/>
      <color theme="1"/>
      <name val="Calibri"/>
      <family val="2"/>
    </font>
    <font>
      <i/>
      <u/>
      <vertAlign val="superscript"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theme="1"/>
      <name val="Lucida Calligraphy"/>
      <family val="4"/>
    </font>
    <font>
      <u/>
      <sz val="11"/>
      <color theme="1"/>
      <name val="Lucida Calligraphy"/>
      <family val="4"/>
    </font>
    <font>
      <u/>
      <sz val="11"/>
      <color theme="1"/>
      <name val="Calibri"/>
      <family val="2"/>
    </font>
    <font>
      <u/>
      <vertAlign val="superscript"/>
      <sz val="11"/>
      <color theme="1"/>
      <name val="Calibri"/>
      <family val="2"/>
    </font>
    <font>
      <u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48"/>
      <color theme="1"/>
      <name val="Calibri"/>
      <family val="2"/>
      <scheme val="minor"/>
    </font>
    <font>
      <i/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Alignment="1">
      <alignment horizontal="left" indent="7"/>
    </xf>
    <xf numFmtId="0" fontId="0" fillId="0" borderId="0" xfId="0" applyFont="1" applyAlignment="1">
      <alignment horizontal="left" indent="7"/>
    </xf>
    <xf numFmtId="0" fontId="1" fillId="0" borderId="0" xfId="0" applyFont="1" applyAlignment="1">
      <alignment horizontal="left" indent="7"/>
    </xf>
    <xf numFmtId="0" fontId="0" fillId="0" borderId="0" xfId="0" applyAlignment="1">
      <alignment wrapText="1"/>
    </xf>
    <xf numFmtId="0" fontId="0" fillId="0" borderId="0" xfId="0" applyFont="1" applyFill="1"/>
    <xf numFmtId="0" fontId="1" fillId="0" borderId="0" xfId="0" applyFont="1" applyFill="1" applyAlignment="1">
      <alignment horizontal="left" indent="7"/>
    </xf>
    <xf numFmtId="0" fontId="0" fillId="0" borderId="0" xfId="0" applyFont="1" applyFill="1" applyAlignment="1">
      <alignment horizontal="left" indent="7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164" fontId="8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64" fontId="0" fillId="0" borderId="0" xfId="0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9525</xdr:rowOff>
    </xdr:from>
    <xdr:to>
      <xdr:col>7</xdr:col>
      <xdr:colOff>205220</xdr:colOff>
      <xdr:row>26</xdr:row>
      <xdr:rowOff>171450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962025"/>
          <a:ext cx="4257675" cy="421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39</xdr:row>
      <xdr:rowOff>104775</xdr:rowOff>
    </xdr:from>
    <xdr:to>
      <xdr:col>6</xdr:col>
      <xdr:colOff>104775</xdr:colOff>
      <xdr:row>54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633" t="31151" r="6488"/>
        <a:stretch>
          <a:fillRect/>
        </a:stretch>
      </xdr:blipFill>
      <xdr:spPr bwMode="auto">
        <a:xfrm>
          <a:off x="619125" y="7620000"/>
          <a:ext cx="3486150" cy="2905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323851</xdr:colOff>
      <xdr:row>39</xdr:row>
      <xdr:rowOff>190499</xdr:rowOff>
    </xdr:from>
    <xdr:to>
      <xdr:col>2</xdr:col>
      <xdr:colOff>323852</xdr:colOff>
      <xdr:row>41</xdr:row>
      <xdr:rowOff>161925</xdr:rowOff>
    </xdr:to>
    <xdr:cxnSp macro="">
      <xdr:nvCxnSpPr>
        <xdr:cNvPr id="6" name="Straight Connector 5"/>
        <xdr:cNvCxnSpPr/>
      </xdr:nvCxnSpPr>
      <xdr:spPr>
        <a:xfrm rot="5400000">
          <a:off x="1704976" y="7886699"/>
          <a:ext cx="361951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46</xdr:row>
      <xdr:rowOff>28575</xdr:rowOff>
    </xdr:from>
    <xdr:to>
      <xdr:col>6</xdr:col>
      <xdr:colOff>123825</xdr:colOff>
      <xdr:row>46</xdr:row>
      <xdr:rowOff>38100</xdr:rowOff>
    </xdr:to>
    <xdr:cxnSp macro="">
      <xdr:nvCxnSpPr>
        <xdr:cNvPr id="10" name="Straight Connector 9"/>
        <xdr:cNvCxnSpPr/>
      </xdr:nvCxnSpPr>
      <xdr:spPr>
        <a:xfrm flipV="1">
          <a:off x="666750" y="8896350"/>
          <a:ext cx="3114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48</xdr:row>
      <xdr:rowOff>47625</xdr:rowOff>
    </xdr:from>
    <xdr:to>
      <xdr:col>4</xdr:col>
      <xdr:colOff>123825</xdr:colOff>
      <xdr:row>49</xdr:row>
      <xdr:rowOff>142875</xdr:rowOff>
    </xdr:to>
    <xdr:sp macro="" textlink="">
      <xdr:nvSpPr>
        <xdr:cNvPr id="13" name="TextBox 12"/>
        <xdr:cNvSpPr txBox="1"/>
      </xdr:nvSpPr>
      <xdr:spPr>
        <a:xfrm>
          <a:off x="1666875" y="9296400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1</a:t>
          </a:r>
        </a:p>
      </xdr:txBody>
    </xdr:sp>
    <xdr:clientData/>
  </xdr:twoCellAnchor>
  <xdr:twoCellAnchor>
    <xdr:from>
      <xdr:col>1</xdr:col>
      <xdr:colOff>171450</xdr:colOff>
      <xdr:row>43</xdr:row>
      <xdr:rowOff>133350</xdr:rowOff>
    </xdr:from>
    <xdr:to>
      <xdr:col>2</xdr:col>
      <xdr:colOff>457200</xdr:colOff>
      <xdr:row>45</xdr:row>
      <xdr:rowOff>38100</xdr:rowOff>
    </xdr:to>
    <xdr:sp macro="" textlink="">
      <xdr:nvSpPr>
        <xdr:cNvPr id="14" name="TextBox 13"/>
        <xdr:cNvSpPr txBox="1"/>
      </xdr:nvSpPr>
      <xdr:spPr>
        <a:xfrm>
          <a:off x="781050" y="8429625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3</a:t>
          </a:r>
        </a:p>
      </xdr:txBody>
    </xdr:sp>
    <xdr:clientData/>
  </xdr:twoCellAnchor>
  <xdr:twoCellAnchor>
    <xdr:from>
      <xdr:col>4</xdr:col>
      <xdr:colOff>561975</xdr:colOff>
      <xdr:row>43</xdr:row>
      <xdr:rowOff>180975</xdr:rowOff>
    </xdr:from>
    <xdr:to>
      <xdr:col>6</xdr:col>
      <xdr:colOff>238125</xdr:colOff>
      <xdr:row>45</xdr:row>
      <xdr:rowOff>85725</xdr:rowOff>
    </xdr:to>
    <xdr:sp macro="" textlink="">
      <xdr:nvSpPr>
        <xdr:cNvPr id="15" name="TextBox 14"/>
        <xdr:cNvSpPr txBox="1"/>
      </xdr:nvSpPr>
      <xdr:spPr>
        <a:xfrm>
          <a:off x="3000375" y="8477250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2</a:t>
          </a:r>
        </a:p>
      </xdr:txBody>
    </xdr:sp>
    <xdr:clientData/>
  </xdr:twoCellAnchor>
  <xdr:twoCellAnchor>
    <xdr:from>
      <xdr:col>3</xdr:col>
      <xdr:colOff>9525</xdr:colOff>
      <xdr:row>40</xdr:row>
      <xdr:rowOff>66675</xdr:rowOff>
    </xdr:from>
    <xdr:to>
      <xdr:col>4</xdr:col>
      <xdr:colOff>295275</xdr:colOff>
      <xdr:row>41</xdr:row>
      <xdr:rowOff>152400</xdr:rowOff>
    </xdr:to>
    <xdr:sp macro="" textlink="">
      <xdr:nvSpPr>
        <xdr:cNvPr id="16" name="TextBox 15"/>
        <xdr:cNvSpPr txBox="1"/>
      </xdr:nvSpPr>
      <xdr:spPr>
        <a:xfrm>
          <a:off x="1838325" y="7772400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4</a:t>
          </a:r>
        </a:p>
      </xdr:txBody>
    </xdr:sp>
    <xdr:clientData/>
  </xdr:twoCellAnchor>
  <xdr:twoCellAnchor>
    <xdr:from>
      <xdr:col>2</xdr:col>
      <xdr:colOff>542925</xdr:colOff>
      <xdr:row>111</xdr:row>
      <xdr:rowOff>104775</xdr:rowOff>
    </xdr:from>
    <xdr:to>
      <xdr:col>2</xdr:col>
      <xdr:colOff>600075</xdr:colOff>
      <xdr:row>111</xdr:row>
      <xdr:rowOff>171450</xdr:rowOff>
    </xdr:to>
    <xdr:sp macro="" textlink="">
      <xdr:nvSpPr>
        <xdr:cNvPr id="12" name="Oval 11"/>
        <xdr:cNvSpPr/>
      </xdr:nvSpPr>
      <xdr:spPr>
        <a:xfrm>
          <a:off x="1838325" y="21964650"/>
          <a:ext cx="57150" cy="666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 editAs="oneCell">
    <xdr:from>
      <xdr:col>1</xdr:col>
      <xdr:colOff>0</xdr:colOff>
      <xdr:row>107</xdr:row>
      <xdr:rowOff>38100</xdr:rowOff>
    </xdr:from>
    <xdr:to>
      <xdr:col>6</xdr:col>
      <xdr:colOff>83820</xdr:colOff>
      <xdr:row>122</xdr:row>
      <xdr:rowOff>82296</xdr:rowOff>
    </xdr:to>
    <xdr:pic>
      <xdr:nvPicPr>
        <xdr:cNvPr id="17" name="Picture 16" descr="Picture1 TU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1212175"/>
          <a:ext cx="3474720" cy="2901696"/>
        </a:xfrm>
        <a:prstGeom prst="rect">
          <a:avLst/>
        </a:prstGeom>
      </xdr:spPr>
    </xdr:pic>
    <xdr:clientData/>
  </xdr:twoCellAnchor>
  <xdr:twoCellAnchor>
    <xdr:from>
      <xdr:col>2</xdr:col>
      <xdr:colOff>533401</xdr:colOff>
      <xdr:row>107</xdr:row>
      <xdr:rowOff>1</xdr:rowOff>
    </xdr:from>
    <xdr:to>
      <xdr:col>2</xdr:col>
      <xdr:colOff>542929</xdr:colOff>
      <xdr:row>122</xdr:row>
      <xdr:rowOff>104776</xdr:rowOff>
    </xdr:to>
    <xdr:cxnSp macro="">
      <xdr:nvCxnSpPr>
        <xdr:cNvPr id="18" name="Straight Connector 17"/>
        <xdr:cNvCxnSpPr/>
      </xdr:nvCxnSpPr>
      <xdr:spPr>
        <a:xfrm rot="5400000">
          <a:off x="619127" y="22650450"/>
          <a:ext cx="2962275" cy="95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113</xdr:row>
      <xdr:rowOff>66676</xdr:rowOff>
    </xdr:from>
    <xdr:to>
      <xdr:col>2</xdr:col>
      <xdr:colOff>504825</xdr:colOff>
      <xdr:row>114</xdr:row>
      <xdr:rowOff>161926</xdr:rowOff>
    </xdr:to>
    <xdr:sp macro="" textlink="">
      <xdr:nvSpPr>
        <xdr:cNvPr id="20" name="TextBox 19"/>
        <xdr:cNvSpPr txBox="1"/>
      </xdr:nvSpPr>
      <xdr:spPr>
        <a:xfrm>
          <a:off x="904875" y="22307551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1</a:t>
          </a:r>
        </a:p>
      </xdr:txBody>
    </xdr:sp>
    <xdr:clientData/>
  </xdr:twoCellAnchor>
  <xdr:twoCellAnchor>
    <xdr:from>
      <xdr:col>3</xdr:col>
      <xdr:colOff>219075</xdr:colOff>
      <xdr:row>118</xdr:row>
      <xdr:rowOff>104776</xdr:rowOff>
    </xdr:from>
    <xdr:to>
      <xdr:col>4</xdr:col>
      <xdr:colOff>581025</xdr:colOff>
      <xdr:row>120</xdr:row>
      <xdr:rowOff>9526</xdr:rowOff>
    </xdr:to>
    <xdr:sp macro="" textlink="">
      <xdr:nvSpPr>
        <xdr:cNvPr id="21" name="TextBox 20"/>
        <xdr:cNvSpPr txBox="1"/>
      </xdr:nvSpPr>
      <xdr:spPr>
        <a:xfrm>
          <a:off x="2124075" y="23298151"/>
          <a:ext cx="971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3</a:t>
          </a:r>
        </a:p>
      </xdr:txBody>
    </xdr:sp>
    <xdr:clientData/>
  </xdr:twoCellAnchor>
  <xdr:twoCellAnchor>
    <xdr:from>
      <xdr:col>3</xdr:col>
      <xdr:colOff>285750</xdr:colOff>
      <xdr:row>110</xdr:row>
      <xdr:rowOff>1</xdr:rowOff>
    </xdr:from>
    <xdr:to>
      <xdr:col>4</xdr:col>
      <xdr:colOff>571500</xdr:colOff>
      <xdr:row>111</xdr:row>
      <xdr:rowOff>95251</xdr:rowOff>
    </xdr:to>
    <xdr:sp macro="" textlink="">
      <xdr:nvSpPr>
        <xdr:cNvPr id="22" name="TextBox 21"/>
        <xdr:cNvSpPr txBox="1"/>
      </xdr:nvSpPr>
      <xdr:spPr>
        <a:xfrm>
          <a:off x="2190750" y="21669376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2</a:t>
          </a:r>
        </a:p>
      </xdr:txBody>
    </xdr:sp>
    <xdr:clientData/>
  </xdr:twoCellAnchor>
  <xdr:twoCellAnchor editAs="oneCell">
    <xdr:from>
      <xdr:col>1</xdr:col>
      <xdr:colOff>0</xdr:colOff>
      <xdr:row>156</xdr:row>
      <xdr:rowOff>9525</xdr:rowOff>
    </xdr:from>
    <xdr:to>
      <xdr:col>6</xdr:col>
      <xdr:colOff>83820</xdr:colOff>
      <xdr:row>171</xdr:row>
      <xdr:rowOff>53721</xdr:rowOff>
    </xdr:to>
    <xdr:pic>
      <xdr:nvPicPr>
        <xdr:cNvPr id="24" name="Picture 23" descr="Picture1 TUS2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" y="30765750"/>
          <a:ext cx="3474720" cy="2901696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114</xdr:row>
      <xdr:rowOff>47625</xdr:rowOff>
    </xdr:from>
    <xdr:to>
      <xdr:col>2</xdr:col>
      <xdr:colOff>590550</xdr:colOff>
      <xdr:row>114</xdr:row>
      <xdr:rowOff>142875</xdr:rowOff>
    </xdr:to>
    <xdr:sp macro="" textlink="">
      <xdr:nvSpPr>
        <xdr:cNvPr id="25" name="Oval 24"/>
        <xdr:cNvSpPr/>
      </xdr:nvSpPr>
      <xdr:spPr>
        <a:xfrm>
          <a:off x="2066925" y="22555200"/>
          <a:ext cx="85725" cy="95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2</xdr:col>
      <xdr:colOff>504825</xdr:colOff>
      <xdr:row>165</xdr:row>
      <xdr:rowOff>38100</xdr:rowOff>
    </xdr:from>
    <xdr:to>
      <xdr:col>2</xdr:col>
      <xdr:colOff>590550</xdr:colOff>
      <xdr:row>165</xdr:row>
      <xdr:rowOff>133350</xdr:rowOff>
    </xdr:to>
    <xdr:sp macro="" textlink="">
      <xdr:nvSpPr>
        <xdr:cNvPr id="26" name="Oval 25"/>
        <xdr:cNvSpPr/>
      </xdr:nvSpPr>
      <xdr:spPr>
        <a:xfrm>
          <a:off x="2066925" y="32508825"/>
          <a:ext cx="85725" cy="95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2</xdr:col>
      <xdr:colOff>533401</xdr:colOff>
      <xdr:row>156</xdr:row>
      <xdr:rowOff>133354</xdr:rowOff>
    </xdr:from>
    <xdr:to>
      <xdr:col>2</xdr:col>
      <xdr:colOff>542928</xdr:colOff>
      <xdr:row>161</xdr:row>
      <xdr:rowOff>66678</xdr:rowOff>
    </xdr:to>
    <xdr:cxnSp macro="">
      <xdr:nvCxnSpPr>
        <xdr:cNvPr id="27" name="Straight Connector 26"/>
        <xdr:cNvCxnSpPr/>
      </xdr:nvCxnSpPr>
      <xdr:spPr>
        <a:xfrm rot="5400000">
          <a:off x="1657353" y="31327727"/>
          <a:ext cx="885824" cy="95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619125</xdr:colOff>
      <xdr:row>167</xdr:row>
      <xdr:rowOff>1</xdr:rowOff>
    </xdr:from>
    <xdr:to>
      <xdr:col>3</xdr:col>
      <xdr:colOff>219075</xdr:colOff>
      <xdr:row>168</xdr:row>
      <xdr:rowOff>95251</xdr:rowOff>
    </xdr:to>
    <xdr:sp macro="" textlink="">
      <xdr:nvSpPr>
        <xdr:cNvPr id="28" name="TextBox 27"/>
        <xdr:cNvSpPr txBox="1"/>
      </xdr:nvSpPr>
      <xdr:spPr>
        <a:xfrm>
          <a:off x="1228725" y="32851726"/>
          <a:ext cx="11620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1</a:t>
          </a:r>
        </a:p>
      </xdr:txBody>
    </xdr:sp>
    <xdr:clientData/>
  </xdr:twoCellAnchor>
  <xdr:twoCellAnchor>
    <xdr:from>
      <xdr:col>4</xdr:col>
      <xdr:colOff>371475</xdr:colOff>
      <xdr:row>164</xdr:row>
      <xdr:rowOff>66676</xdr:rowOff>
    </xdr:from>
    <xdr:to>
      <xdr:col>6</xdr:col>
      <xdr:colOff>123825</xdr:colOff>
      <xdr:row>165</xdr:row>
      <xdr:rowOff>161926</xdr:rowOff>
    </xdr:to>
    <xdr:sp macro="" textlink="">
      <xdr:nvSpPr>
        <xdr:cNvPr id="29" name="TextBox 28"/>
        <xdr:cNvSpPr txBox="1"/>
      </xdr:nvSpPr>
      <xdr:spPr>
        <a:xfrm>
          <a:off x="3152775" y="32346901"/>
          <a:ext cx="9715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3</a:t>
          </a:r>
        </a:p>
      </xdr:txBody>
    </xdr:sp>
    <xdr:clientData/>
  </xdr:twoCellAnchor>
  <xdr:twoCellAnchor>
    <xdr:from>
      <xdr:col>2</xdr:col>
      <xdr:colOff>552450</xdr:colOff>
      <xdr:row>159</xdr:row>
      <xdr:rowOff>76201</xdr:rowOff>
    </xdr:from>
    <xdr:to>
      <xdr:col>4</xdr:col>
      <xdr:colOff>228600</xdr:colOff>
      <xdr:row>160</xdr:row>
      <xdr:rowOff>171451</xdr:rowOff>
    </xdr:to>
    <xdr:sp macro="" textlink="">
      <xdr:nvSpPr>
        <xdr:cNvPr id="30" name="TextBox 29"/>
        <xdr:cNvSpPr txBox="1"/>
      </xdr:nvSpPr>
      <xdr:spPr>
        <a:xfrm>
          <a:off x="2114550" y="31403926"/>
          <a:ext cx="8953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Circle 2</a:t>
          </a:r>
        </a:p>
      </xdr:txBody>
    </xdr:sp>
    <xdr:clientData/>
  </xdr:twoCellAnchor>
  <xdr:twoCellAnchor>
    <xdr:from>
      <xdr:col>4</xdr:col>
      <xdr:colOff>428628</xdr:colOff>
      <xdr:row>165</xdr:row>
      <xdr:rowOff>95253</xdr:rowOff>
    </xdr:from>
    <xdr:to>
      <xdr:col>5</xdr:col>
      <xdr:colOff>190501</xdr:colOff>
      <xdr:row>165</xdr:row>
      <xdr:rowOff>104779</xdr:rowOff>
    </xdr:to>
    <xdr:cxnSp macro="">
      <xdr:nvCxnSpPr>
        <xdr:cNvPr id="33" name="Straight Connector 32"/>
        <xdr:cNvCxnSpPr/>
      </xdr:nvCxnSpPr>
      <xdr:spPr>
        <a:xfrm rot="10800000" flipV="1">
          <a:off x="3209928" y="32565978"/>
          <a:ext cx="371473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19915</xdr:colOff>
      <xdr:row>45</xdr:row>
      <xdr:rowOff>180108</xdr:rowOff>
    </xdr:from>
    <xdr:to>
      <xdr:col>3</xdr:col>
      <xdr:colOff>105640</xdr:colOff>
      <xdr:row>46</xdr:row>
      <xdr:rowOff>84858</xdr:rowOff>
    </xdr:to>
    <xdr:sp macro="" textlink="">
      <xdr:nvSpPr>
        <xdr:cNvPr id="35" name="Oval 34"/>
        <xdr:cNvSpPr/>
      </xdr:nvSpPr>
      <xdr:spPr>
        <a:xfrm>
          <a:off x="2184688" y="8847858"/>
          <a:ext cx="85725" cy="952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9</xdr:col>
      <xdr:colOff>371479</xdr:colOff>
      <xdr:row>207</xdr:row>
      <xdr:rowOff>28577</xdr:rowOff>
    </xdr:from>
    <xdr:to>
      <xdr:col>9</xdr:col>
      <xdr:colOff>3176591</xdr:colOff>
      <xdr:row>219</xdr:row>
      <xdr:rowOff>28577</xdr:rowOff>
    </xdr:to>
    <xdr:sp macro="" textlink="">
      <xdr:nvSpPr>
        <xdr:cNvPr id="31" name="Chord 30"/>
        <xdr:cNvSpPr/>
      </xdr:nvSpPr>
      <xdr:spPr>
        <a:xfrm rot="16200000">
          <a:off x="6393660" y="40421721"/>
          <a:ext cx="2514600" cy="2805112"/>
        </a:xfrm>
        <a:prstGeom prst="chord">
          <a:avLst>
            <a:gd name="adj1" fmla="val 5408757"/>
            <a:gd name="adj2" fmla="val 161553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9</xdr:col>
      <xdr:colOff>1647829</xdr:colOff>
      <xdr:row>209</xdr:row>
      <xdr:rowOff>38102</xdr:rowOff>
    </xdr:from>
    <xdr:to>
      <xdr:col>9</xdr:col>
      <xdr:colOff>3181351</xdr:colOff>
      <xdr:row>216</xdr:row>
      <xdr:rowOff>190499</xdr:rowOff>
    </xdr:to>
    <xdr:sp macro="" textlink="">
      <xdr:nvSpPr>
        <xdr:cNvPr id="34" name="Pie 33"/>
        <xdr:cNvSpPr/>
      </xdr:nvSpPr>
      <xdr:spPr>
        <a:xfrm rot="16200000">
          <a:off x="7486654" y="41052752"/>
          <a:ext cx="1609722" cy="1533522"/>
        </a:xfrm>
        <a:prstGeom prst="pie">
          <a:avLst>
            <a:gd name="adj1" fmla="val 0"/>
            <a:gd name="adj2" fmla="val 5368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1371600</xdr:colOff>
      <xdr:row>209</xdr:row>
      <xdr:rowOff>28575</xdr:rowOff>
    </xdr:from>
    <xdr:to>
      <xdr:col>9</xdr:col>
      <xdr:colOff>2400300</xdr:colOff>
      <xdr:row>213</xdr:row>
      <xdr:rowOff>9525</xdr:rowOff>
    </xdr:to>
    <xdr:sp macro="" textlink="">
      <xdr:nvSpPr>
        <xdr:cNvPr id="36" name="Rectangle 35"/>
        <xdr:cNvSpPr/>
      </xdr:nvSpPr>
      <xdr:spPr>
        <a:xfrm>
          <a:off x="7248525" y="41005125"/>
          <a:ext cx="1028700" cy="8191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MY" sz="1100"/>
            <a:t>Shed</a:t>
          </a:r>
        </a:p>
      </xdr:txBody>
    </xdr:sp>
    <xdr:clientData/>
  </xdr:twoCellAnchor>
  <xdr:twoCellAnchor>
    <xdr:from>
      <xdr:col>9</xdr:col>
      <xdr:colOff>371475</xdr:colOff>
      <xdr:row>207</xdr:row>
      <xdr:rowOff>123825</xdr:rowOff>
    </xdr:from>
    <xdr:to>
      <xdr:col>9</xdr:col>
      <xdr:colOff>2343154</xdr:colOff>
      <xdr:row>218</xdr:row>
      <xdr:rowOff>133353</xdr:rowOff>
    </xdr:to>
    <xdr:sp macro="" textlink="">
      <xdr:nvSpPr>
        <xdr:cNvPr id="37" name="Pie 36"/>
        <xdr:cNvSpPr/>
      </xdr:nvSpPr>
      <xdr:spPr>
        <a:xfrm rot="16200000" flipV="1">
          <a:off x="6067426" y="40843199"/>
          <a:ext cx="2333628" cy="1971679"/>
        </a:xfrm>
        <a:prstGeom prst="pie">
          <a:avLst>
            <a:gd name="adj1" fmla="val 0"/>
            <a:gd name="adj2" fmla="val 5368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1019180</xdr:colOff>
      <xdr:row>207</xdr:row>
      <xdr:rowOff>123828</xdr:rowOff>
    </xdr:from>
    <xdr:to>
      <xdr:col>9</xdr:col>
      <xdr:colOff>1676403</xdr:colOff>
      <xdr:row>210</xdr:row>
      <xdr:rowOff>114300</xdr:rowOff>
    </xdr:to>
    <xdr:sp macro="" textlink="">
      <xdr:nvSpPr>
        <xdr:cNvPr id="38" name="Pie 37"/>
        <xdr:cNvSpPr/>
      </xdr:nvSpPr>
      <xdr:spPr>
        <a:xfrm rot="16200000">
          <a:off x="6905631" y="40652702"/>
          <a:ext cx="638172" cy="657223"/>
        </a:xfrm>
        <a:prstGeom prst="pie">
          <a:avLst>
            <a:gd name="adj1" fmla="val 0"/>
            <a:gd name="adj2" fmla="val 5368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1285875</xdr:colOff>
      <xdr:row>214</xdr:row>
      <xdr:rowOff>161925</xdr:rowOff>
    </xdr:from>
    <xdr:to>
      <xdr:col>9</xdr:col>
      <xdr:colOff>2305050</xdr:colOff>
      <xdr:row>216</xdr:row>
      <xdr:rowOff>104775</xdr:rowOff>
    </xdr:to>
    <xdr:sp macro="" textlink="">
      <xdr:nvSpPr>
        <xdr:cNvPr id="39" name="TextBox 38"/>
        <xdr:cNvSpPr txBox="1"/>
      </xdr:nvSpPr>
      <xdr:spPr>
        <a:xfrm>
          <a:off x="7162800" y="42167175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9</xdr:col>
      <xdr:colOff>400050</xdr:colOff>
      <xdr:row>210</xdr:row>
      <xdr:rowOff>142875</xdr:rowOff>
    </xdr:from>
    <xdr:to>
      <xdr:col>9</xdr:col>
      <xdr:colOff>1419225</xdr:colOff>
      <xdr:row>212</xdr:row>
      <xdr:rowOff>95250</xdr:rowOff>
    </xdr:to>
    <xdr:sp macro="" textlink="">
      <xdr:nvSpPr>
        <xdr:cNvPr id="40" name="TextBox 39"/>
        <xdr:cNvSpPr txBox="1"/>
      </xdr:nvSpPr>
      <xdr:spPr>
        <a:xfrm>
          <a:off x="6276975" y="41328975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9</xdr:col>
      <xdr:colOff>971550</xdr:colOff>
      <xdr:row>207</xdr:row>
      <xdr:rowOff>142875</xdr:rowOff>
    </xdr:from>
    <xdr:to>
      <xdr:col>9</xdr:col>
      <xdr:colOff>1990725</xdr:colOff>
      <xdr:row>209</xdr:row>
      <xdr:rowOff>76200</xdr:rowOff>
    </xdr:to>
    <xdr:sp macro="" textlink="">
      <xdr:nvSpPr>
        <xdr:cNvPr id="41" name="TextBox 40"/>
        <xdr:cNvSpPr txBox="1"/>
      </xdr:nvSpPr>
      <xdr:spPr>
        <a:xfrm>
          <a:off x="6848475" y="40681275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D</a:t>
          </a:r>
        </a:p>
      </xdr:txBody>
    </xdr:sp>
    <xdr:clientData/>
  </xdr:twoCellAnchor>
  <xdr:twoCellAnchor>
    <xdr:from>
      <xdr:col>9</xdr:col>
      <xdr:colOff>2219325</xdr:colOff>
      <xdr:row>210</xdr:row>
      <xdr:rowOff>152400</xdr:rowOff>
    </xdr:from>
    <xdr:to>
      <xdr:col>9</xdr:col>
      <xdr:colOff>3238500</xdr:colOff>
      <xdr:row>212</xdr:row>
      <xdr:rowOff>104775</xdr:rowOff>
    </xdr:to>
    <xdr:sp macro="" textlink="">
      <xdr:nvSpPr>
        <xdr:cNvPr id="42" name="TextBox 41"/>
        <xdr:cNvSpPr txBox="1"/>
      </xdr:nvSpPr>
      <xdr:spPr>
        <a:xfrm>
          <a:off x="8096250" y="41338500"/>
          <a:ext cx="1019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chemeClr val="bg1"/>
              </a:solidFill>
            </a:rPr>
            <a:t>C</a:t>
          </a:r>
        </a:p>
      </xdr:txBody>
    </xdr:sp>
    <xdr:clientData/>
  </xdr:twoCellAnchor>
  <xdr:twoCellAnchor>
    <xdr:from>
      <xdr:col>7</xdr:col>
      <xdr:colOff>171450</xdr:colOff>
      <xdr:row>205</xdr:row>
      <xdr:rowOff>142875</xdr:rowOff>
    </xdr:from>
    <xdr:to>
      <xdr:col>9</xdr:col>
      <xdr:colOff>4600575</xdr:colOff>
      <xdr:row>207</xdr:row>
      <xdr:rowOff>133350</xdr:rowOff>
    </xdr:to>
    <xdr:sp macro="" textlink="">
      <xdr:nvSpPr>
        <xdr:cNvPr id="45" name="TextBox 44"/>
        <xdr:cNvSpPr txBox="1"/>
      </xdr:nvSpPr>
      <xdr:spPr>
        <a:xfrm>
          <a:off x="4829175" y="40300275"/>
          <a:ext cx="56483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MY" sz="1600">
              <a:solidFill>
                <a:sysClr val="windowText" lastClr="000000"/>
              </a:solidFill>
            </a:rPr>
            <a:t>Note:</a:t>
          </a:r>
          <a:r>
            <a:rPr lang="en-MY" sz="1600" baseline="0">
              <a:solidFill>
                <a:sysClr val="windowText" lastClr="000000"/>
              </a:solidFill>
            </a:rPr>
            <a:t> The letters represent the portion's area</a:t>
          </a:r>
          <a:endParaRPr lang="en-MY" sz="16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227</xdr:row>
      <xdr:rowOff>28575</xdr:rowOff>
    </xdr:from>
    <xdr:to>
      <xdr:col>7</xdr:col>
      <xdr:colOff>142875</xdr:colOff>
      <xdr:row>245</xdr:row>
      <xdr:rowOff>123290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" y="44653200"/>
          <a:ext cx="4219575" cy="3523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542924</xdr:colOff>
      <xdr:row>227</xdr:row>
      <xdr:rowOff>123825</xdr:rowOff>
    </xdr:from>
    <xdr:to>
      <xdr:col>2</xdr:col>
      <xdr:colOff>552449</xdr:colOff>
      <xdr:row>235</xdr:row>
      <xdr:rowOff>66675</xdr:rowOff>
    </xdr:to>
    <xdr:cxnSp macro="">
      <xdr:nvCxnSpPr>
        <xdr:cNvPr id="47" name="Straight Connector 46"/>
        <xdr:cNvCxnSpPr/>
      </xdr:nvCxnSpPr>
      <xdr:spPr>
        <a:xfrm rot="16200000" flipH="1">
          <a:off x="1376362" y="45505687"/>
          <a:ext cx="1466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235</xdr:row>
      <xdr:rowOff>66675</xdr:rowOff>
    </xdr:from>
    <xdr:to>
      <xdr:col>6</xdr:col>
      <xdr:colOff>409575</xdr:colOff>
      <xdr:row>235</xdr:row>
      <xdr:rowOff>66675</xdr:rowOff>
    </xdr:to>
    <xdr:cxnSp macro="">
      <xdr:nvCxnSpPr>
        <xdr:cNvPr id="49" name="Straight Connector 48"/>
        <xdr:cNvCxnSpPr/>
      </xdr:nvCxnSpPr>
      <xdr:spPr>
        <a:xfrm>
          <a:off x="704850" y="46243875"/>
          <a:ext cx="3705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231</xdr:row>
      <xdr:rowOff>76200</xdr:rowOff>
    </xdr:from>
    <xdr:to>
      <xdr:col>2</xdr:col>
      <xdr:colOff>85725</xdr:colOff>
      <xdr:row>232</xdr:row>
      <xdr:rowOff>142875</xdr:rowOff>
    </xdr:to>
    <xdr:sp macro="" textlink="">
      <xdr:nvSpPr>
        <xdr:cNvPr id="50" name="TextBox 49"/>
        <xdr:cNvSpPr txBox="1"/>
      </xdr:nvSpPr>
      <xdr:spPr>
        <a:xfrm>
          <a:off x="1257300" y="45491400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C2</a:t>
          </a:r>
        </a:p>
      </xdr:txBody>
    </xdr:sp>
    <xdr:clientData/>
  </xdr:twoCellAnchor>
  <xdr:twoCellAnchor>
    <xdr:from>
      <xdr:col>3</xdr:col>
      <xdr:colOff>9525</xdr:colOff>
      <xdr:row>238</xdr:row>
      <xdr:rowOff>180975</xdr:rowOff>
    </xdr:from>
    <xdr:to>
      <xdr:col>3</xdr:col>
      <xdr:colOff>400050</xdr:colOff>
      <xdr:row>240</xdr:row>
      <xdr:rowOff>57150</xdr:rowOff>
    </xdr:to>
    <xdr:sp macro="" textlink="">
      <xdr:nvSpPr>
        <xdr:cNvPr id="51" name="TextBox 50"/>
        <xdr:cNvSpPr txBox="1"/>
      </xdr:nvSpPr>
      <xdr:spPr>
        <a:xfrm>
          <a:off x="2181225" y="46929675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C1</a:t>
          </a:r>
        </a:p>
      </xdr:txBody>
    </xdr:sp>
    <xdr:clientData/>
  </xdr:twoCellAnchor>
  <xdr:twoCellAnchor>
    <xdr:from>
      <xdr:col>5</xdr:col>
      <xdr:colOff>257175</xdr:colOff>
      <xdr:row>232</xdr:row>
      <xdr:rowOff>85725</xdr:rowOff>
    </xdr:from>
    <xdr:to>
      <xdr:col>6</xdr:col>
      <xdr:colOff>38100</xdr:colOff>
      <xdr:row>233</xdr:row>
      <xdr:rowOff>152400</xdr:rowOff>
    </xdr:to>
    <xdr:sp macro="" textlink="">
      <xdr:nvSpPr>
        <xdr:cNvPr id="52" name="TextBox 51"/>
        <xdr:cNvSpPr txBox="1"/>
      </xdr:nvSpPr>
      <xdr:spPr>
        <a:xfrm>
          <a:off x="3648075" y="45691425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C3</a:t>
          </a:r>
        </a:p>
      </xdr:txBody>
    </xdr:sp>
    <xdr:clientData/>
  </xdr:twoCellAnchor>
  <xdr:twoCellAnchor>
    <xdr:from>
      <xdr:col>2</xdr:col>
      <xdr:colOff>533400</xdr:colOff>
      <xdr:row>228</xdr:row>
      <xdr:rowOff>85725</xdr:rowOff>
    </xdr:from>
    <xdr:to>
      <xdr:col>3</xdr:col>
      <xdr:colOff>314325</xdr:colOff>
      <xdr:row>229</xdr:row>
      <xdr:rowOff>152400</xdr:rowOff>
    </xdr:to>
    <xdr:sp macro="" textlink="">
      <xdr:nvSpPr>
        <xdr:cNvPr id="53" name="TextBox 52"/>
        <xdr:cNvSpPr txBox="1"/>
      </xdr:nvSpPr>
      <xdr:spPr>
        <a:xfrm>
          <a:off x="2095500" y="44929425"/>
          <a:ext cx="3905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MY" sz="1100"/>
            <a:t>C4</a:t>
          </a:r>
        </a:p>
      </xdr:txBody>
    </xdr:sp>
    <xdr:clientData/>
  </xdr:twoCellAnchor>
  <xdr:twoCellAnchor>
    <xdr:from>
      <xdr:col>3</xdr:col>
      <xdr:colOff>58077</xdr:colOff>
      <xdr:row>235</xdr:row>
      <xdr:rowOff>15509</xdr:rowOff>
    </xdr:from>
    <xdr:to>
      <xdr:col>3</xdr:col>
      <xdr:colOff>143802</xdr:colOff>
      <xdr:row>235</xdr:row>
      <xdr:rowOff>109916</xdr:rowOff>
    </xdr:to>
    <xdr:sp macro="" textlink="">
      <xdr:nvSpPr>
        <xdr:cNvPr id="54" name="Oval 53"/>
        <xdr:cNvSpPr/>
      </xdr:nvSpPr>
      <xdr:spPr>
        <a:xfrm>
          <a:off x="2232812" y="46026317"/>
          <a:ext cx="85725" cy="9440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9"/>
  <sheetViews>
    <sheetView tabSelected="1" zoomScale="78" zoomScaleNormal="78" workbookViewId="0">
      <selection sqref="A1:N4"/>
    </sheetView>
  </sheetViews>
  <sheetFormatPr defaultRowHeight="15"/>
  <cols>
    <col min="1" max="1" width="9.140625" style="1" bestFit="1" customWidth="1"/>
    <col min="2" max="2" width="14.28515625" style="1" customWidth="1"/>
    <col min="3" max="6" width="9.140625" style="1"/>
    <col min="7" max="7" width="9.85546875" style="1" customWidth="1"/>
    <col min="8" max="8" width="9.140625" style="1"/>
    <col min="9" max="9" width="9.140625" style="1" customWidth="1"/>
    <col min="10" max="10" width="94.42578125" style="1" bestFit="1" customWidth="1"/>
    <col min="11" max="16384" width="9.140625" style="1"/>
  </cols>
  <sheetData>
    <row r="1" spans="1:14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1:14">
      <c r="A6" s="1" t="s">
        <v>0</v>
      </c>
      <c r="J6" s="3"/>
      <c r="K6" s="3"/>
      <c r="L6" s="3"/>
      <c r="M6" s="3"/>
      <c r="N6" s="3"/>
    </row>
    <row r="7" spans="1:14" ht="17.25">
      <c r="I7" s="6" t="s">
        <v>6</v>
      </c>
      <c r="J7" s="3"/>
      <c r="K7" s="3"/>
      <c r="L7" s="3"/>
      <c r="M7" s="3"/>
      <c r="N7" s="3"/>
    </row>
    <row r="8" spans="1:14">
      <c r="I8" s="5"/>
      <c r="J8" s="3"/>
      <c r="K8" s="3"/>
      <c r="L8" s="3"/>
      <c r="M8" s="3"/>
      <c r="N8" s="3"/>
    </row>
    <row r="9" spans="1:14" ht="15.75">
      <c r="I9" s="6" t="s">
        <v>1</v>
      </c>
      <c r="J9" s="3"/>
      <c r="K9" s="3"/>
      <c r="L9" s="3"/>
      <c r="M9" s="3"/>
      <c r="N9" s="3"/>
    </row>
    <row r="10" spans="1:14" ht="15.75">
      <c r="I10" s="6" t="s">
        <v>2</v>
      </c>
      <c r="J10" s="3"/>
      <c r="K10" s="3"/>
      <c r="L10" s="3"/>
      <c r="M10" s="3"/>
      <c r="N10" s="3"/>
    </row>
    <row r="11" spans="1:14" ht="15.75">
      <c r="I11" s="6"/>
      <c r="J11" s="3"/>
      <c r="K11" s="3"/>
      <c r="L11" s="3"/>
      <c r="M11" s="3"/>
      <c r="N11" s="3"/>
    </row>
    <row r="12" spans="1:14">
      <c r="I12" s="5" t="s">
        <v>3</v>
      </c>
      <c r="J12" s="3"/>
      <c r="K12" s="3"/>
      <c r="L12" s="3"/>
      <c r="M12" s="3"/>
      <c r="N12" s="3"/>
    </row>
    <row r="13" spans="1:14">
      <c r="I13" s="5"/>
      <c r="J13" s="3"/>
      <c r="K13" s="3"/>
      <c r="L13" s="3"/>
      <c r="M13" s="3"/>
      <c r="N13" s="3"/>
    </row>
    <row r="14" spans="1:14">
      <c r="I14" s="5" t="s">
        <v>4</v>
      </c>
      <c r="J14" s="3"/>
      <c r="K14" s="3"/>
      <c r="L14" s="3"/>
      <c r="M14" s="3"/>
      <c r="N14" s="3"/>
    </row>
    <row r="15" spans="1:14">
      <c r="I15" s="5"/>
      <c r="J15" s="3"/>
      <c r="K15" s="3"/>
      <c r="L15" s="3"/>
      <c r="M15" s="3"/>
      <c r="N15" s="3"/>
    </row>
    <row r="16" spans="1:14">
      <c r="I16" s="5" t="s">
        <v>5</v>
      </c>
      <c r="J16" s="3"/>
      <c r="K16" s="3"/>
      <c r="L16" s="3"/>
      <c r="M16" s="3"/>
      <c r="N16" s="3"/>
    </row>
    <row r="17" spans="2:15">
      <c r="I17" s="5"/>
      <c r="J17" s="3"/>
      <c r="K17" s="3"/>
      <c r="L17" s="3"/>
      <c r="M17" s="3"/>
      <c r="N17" s="3"/>
    </row>
    <row r="18" spans="2:15">
      <c r="I18" s="4" t="s">
        <v>7</v>
      </c>
      <c r="J18" s="3"/>
      <c r="K18" s="3"/>
      <c r="L18" s="3"/>
      <c r="M18" s="3"/>
      <c r="N18" s="3"/>
    </row>
    <row r="19" spans="2:15">
      <c r="J19" s="3"/>
      <c r="K19" s="3"/>
      <c r="L19" s="3"/>
      <c r="M19" s="3"/>
      <c r="N19" s="3"/>
    </row>
    <row r="20" spans="2:15" ht="15" customHeight="1">
      <c r="J20" s="7" t="s">
        <v>8</v>
      </c>
      <c r="K20" s="3"/>
      <c r="L20" s="3"/>
      <c r="M20" s="3"/>
      <c r="N20" s="3"/>
    </row>
    <row r="21" spans="2:15">
      <c r="I21" s="5"/>
      <c r="J21" s="3"/>
      <c r="K21" s="3"/>
      <c r="L21" s="3"/>
      <c r="M21" s="3"/>
      <c r="N21" s="3"/>
    </row>
    <row r="22" spans="2:15">
      <c r="I22" s="5"/>
      <c r="J22" s="3"/>
      <c r="K22" s="3"/>
      <c r="L22" s="3"/>
      <c r="M22" s="3"/>
      <c r="N22" s="3"/>
    </row>
    <row r="23" spans="2:15">
      <c r="I23" s="5"/>
      <c r="J23" s="3"/>
      <c r="K23" s="3"/>
      <c r="L23" s="3"/>
      <c r="M23" s="3"/>
      <c r="N23" s="3"/>
    </row>
    <row r="24" spans="2:15">
      <c r="I24" s="5"/>
      <c r="J24" s="3"/>
      <c r="K24" s="3"/>
      <c r="L24" s="3"/>
      <c r="M24" s="3"/>
      <c r="N24" s="3"/>
    </row>
    <row r="25" spans="2:15">
      <c r="I25" s="5"/>
      <c r="J25" s="3"/>
      <c r="K25" s="3"/>
      <c r="L25" s="3"/>
      <c r="M25" s="3"/>
      <c r="N25" s="3"/>
    </row>
    <row r="26" spans="2:15">
      <c r="I26" s="5"/>
      <c r="J26" s="3"/>
      <c r="K26" s="3"/>
      <c r="L26" s="3"/>
      <c r="M26" s="3"/>
      <c r="N26" s="3"/>
    </row>
    <row r="27" spans="2:15">
      <c r="I27" s="5"/>
      <c r="J27" s="3"/>
      <c r="K27" s="3"/>
      <c r="L27" s="3"/>
      <c r="M27" s="3"/>
      <c r="N27" s="3"/>
    </row>
    <row r="28" spans="2:15">
      <c r="I28" s="5"/>
    </row>
    <row r="29" spans="2:15">
      <c r="I29" s="5"/>
    </row>
    <row r="30" spans="2:15">
      <c r="I30" s="5"/>
    </row>
    <row r="31" spans="2:15">
      <c r="B31" s="23" t="s">
        <v>48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2:1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5.75">
      <c r="H35" s="8"/>
      <c r="I35" s="9"/>
      <c r="J35" s="8"/>
    </row>
    <row r="36" spans="1:15">
      <c r="A36" s="11" t="s">
        <v>9</v>
      </c>
      <c r="B36" t="s">
        <v>10</v>
      </c>
      <c r="H36" s="8"/>
      <c r="I36" s="10"/>
      <c r="J36" s="8"/>
    </row>
    <row r="37" spans="1:15" ht="15.75">
      <c r="H37" s="8"/>
      <c r="I37" s="9"/>
      <c r="J37" s="8"/>
    </row>
    <row r="38" spans="1:15">
      <c r="A38" s="11" t="s">
        <v>11</v>
      </c>
      <c r="B38" t="s">
        <v>49</v>
      </c>
      <c r="H38" s="8"/>
      <c r="I38" s="10"/>
      <c r="J38" s="8"/>
    </row>
    <row r="39" spans="1:15" ht="15.75">
      <c r="B39" t="s">
        <v>50</v>
      </c>
      <c r="H39" s="8"/>
      <c r="I39" s="9"/>
      <c r="J39" s="8"/>
    </row>
    <row r="40" spans="1:15">
      <c r="H40" s="8"/>
      <c r="I40" s="10"/>
      <c r="J40" s="8"/>
    </row>
    <row r="41" spans="1:15" ht="15.75">
      <c r="H41" s="8"/>
      <c r="I41" s="9"/>
      <c r="J41" s="8"/>
    </row>
    <row r="42" spans="1:15">
      <c r="H42" s="8"/>
      <c r="I42" s="10"/>
      <c r="J42" s="8"/>
    </row>
    <row r="43" spans="1:15" ht="15.75">
      <c r="H43" s="8"/>
      <c r="I43" s="9"/>
      <c r="J43" s="8"/>
    </row>
    <row r="44" spans="1:15">
      <c r="H44" s="8"/>
      <c r="I44" s="8"/>
      <c r="J44" s="8"/>
    </row>
    <row r="45" spans="1:15">
      <c r="H45" s="8"/>
      <c r="I45" s="8"/>
      <c r="J45" s="8"/>
    </row>
    <row r="46" spans="1:15">
      <c r="H46" s="8"/>
      <c r="I46" s="8"/>
      <c r="J46" s="8"/>
    </row>
    <row r="47" spans="1:15">
      <c r="H47" s="8"/>
      <c r="I47" s="8"/>
      <c r="J47" s="8"/>
    </row>
    <row r="48" spans="1:15">
      <c r="H48" s="8"/>
      <c r="I48" s="8"/>
      <c r="J48" s="8"/>
    </row>
    <row r="49" spans="2:10">
      <c r="H49" s="8"/>
      <c r="I49" s="8"/>
      <c r="J49" s="8"/>
    </row>
    <row r="50" spans="2:10">
      <c r="H50" s="8"/>
      <c r="I50" s="8"/>
      <c r="J50" s="8"/>
    </row>
    <row r="57" spans="2:10">
      <c r="B57" t="s">
        <v>51</v>
      </c>
    </row>
    <row r="59" spans="2:10">
      <c r="B59" s="11" t="s">
        <v>12</v>
      </c>
      <c r="C59" t="s">
        <v>46</v>
      </c>
    </row>
    <row r="61" spans="2:10" ht="17.25">
      <c r="C61" s="11" t="s">
        <v>16</v>
      </c>
    </row>
    <row r="63" spans="2:10">
      <c r="C63" s="14" t="s">
        <v>17</v>
      </c>
    </row>
    <row r="64" spans="2:10">
      <c r="B64"/>
      <c r="C64" s="2">
        <v>2</v>
      </c>
    </row>
    <row r="65" spans="2:4">
      <c r="B65"/>
    </row>
    <row r="66" spans="2:4" ht="17.25">
      <c r="B66" t="s">
        <v>18</v>
      </c>
      <c r="C66" s="12">
        <f>400*3.14/2</f>
        <v>628</v>
      </c>
      <c r="D66" t="s">
        <v>19</v>
      </c>
    </row>
    <row r="67" spans="2:4">
      <c r="B67"/>
      <c r="C67" s="12"/>
    </row>
    <row r="68" spans="2:4">
      <c r="B68" s="11" t="s">
        <v>13</v>
      </c>
      <c r="C68" t="s">
        <v>52</v>
      </c>
    </row>
    <row r="70" spans="2:4" ht="17.25">
      <c r="C70" s="11" t="s">
        <v>16</v>
      </c>
    </row>
    <row r="72" spans="2:4">
      <c r="C72" s="13" t="s">
        <v>20</v>
      </c>
    </row>
    <row r="73" spans="2:4">
      <c r="B73"/>
      <c r="C73" s="15">
        <v>4</v>
      </c>
    </row>
    <row r="74" spans="2:4">
      <c r="B74"/>
    </row>
    <row r="75" spans="2:4" ht="17.25">
      <c r="B75" t="s">
        <v>18</v>
      </c>
      <c r="C75" s="12">
        <f>100*3.14/4</f>
        <v>78.5</v>
      </c>
      <c r="D75" t="s">
        <v>19</v>
      </c>
    </row>
    <row r="76" spans="2:4">
      <c r="B76"/>
    </row>
    <row r="77" spans="2:4">
      <c r="B77" s="11" t="s">
        <v>14</v>
      </c>
      <c r="C77" t="s">
        <v>53</v>
      </c>
    </row>
    <row r="79" spans="2:4" ht="17.25">
      <c r="C79" s="11" t="s">
        <v>16</v>
      </c>
    </row>
    <row r="81" spans="2:4">
      <c r="C81" s="13" t="s">
        <v>21</v>
      </c>
    </row>
    <row r="82" spans="2:4">
      <c r="B82"/>
      <c r="C82" s="15">
        <v>4</v>
      </c>
    </row>
    <row r="83" spans="2:4">
      <c r="B83"/>
    </row>
    <row r="84" spans="2:4" ht="17.25">
      <c r="B84" t="s">
        <v>18</v>
      </c>
      <c r="C84" s="16">
        <f>225*3.14/4</f>
        <v>176.625</v>
      </c>
      <c r="D84" t="s">
        <v>19</v>
      </c>
    </row>
    <row r="85" spans="2:4">
      <c r="B85"/>
      <c r="C85" s="16"/>
      <c r="D85"/>
    </row>
    <row r="86" spans="2:4">
      <c r="B86" s="11" t="s">
        <v>15</v>
      </c>
      <c r="C86" t="s">
        <v>54</v>
      </c>
    </row>
    <row r="88" spans="2:4" ht="17.25">
      <c r="C88" s="11" t="s">
        <v>16</v>
      </c>
    </row>
    <row r="90" spans="2:4">
      <c r="C90" s="13" t="s">
        <v>22</v>
      </c>
    </row>
    <row r="91" spans="2:4">
      <c r="B91"/>
      <c r="C91" s="15">
        <v>5</v>
      </c>
    </row>
    <row r="92" spans="2:4">
      <c r="B92"/>
    </row>
    <row r="93" spans="2:4" ht="17.25">
      <c r="B93" t="s">
        <v>18</v>
      </c>
      <c r="C93" s="16">
        <f>25*3.14/4</f>
        <v>19.625</v>
      </c>
      <c r="D93" t="s">
        <v>19</v>
      </c>
    </row>
    <row r="97" spans="1:4" ht="30">
      <c r="B97" s="7" t="s">
        <v>23</v>
      </c>
      <c r="C97" s="16">
        <f>C93+C84+C75+C66</f>
        <v>902.75</v>
      </c>
      <c r="D97" s="1" t="s">
        <v>19</v>
      </c>
    </row>
    <row r="100" spans="1:4" ht="17.25">
      <c r="B100" t="s">
        <v>24</v>
      </c>
      <c r="C100" t="s">
        <v>32</v>
      </c>
    </row>
    <row r="105" spans="1:4">
      <c r="A105" s="11" t="s">
        <v>25</v>
      </c>
      <c r="B105" t="s">
        <v>55</v>
      </c>
    </row>
    <row r="107" spans="1:4" ht="21">
      <c r="B107" s="17" t="s">
        <v>26</v>
      </c>
    </row>
    <row r="124" spans="2:3">
      <c r="B124" s="11" t="s">
        <v>27</v>
      </c>
    </row>
    <row r="126" spans="2:3">
      <c r="B126" s="11" t="s">
        <v>12</v>
      </c>
      <c r="C126" t="s">
        <v>46</v>
      </c>
    </row>
    <row r="128" spans="2:3" ht="17.25">
      <c r="C128" s="11" t="s">
        <v>16</v>
      </c>
    </row>
    <row r="130" spans="2:5">
      <c r="C130" s="14" t="s">
        <v>17</v>
      </c>
    </row>
    <row r="131" spans="2:5">
      <c r="B131"/>
      <c r="C131" s="2">
        <v>2</v>
      </c>
    </row>
    <row r="132" spans="2:5">
      <c r="B132"/>
    </row>
    <row r="133" spans="2:5" ht="17.25">
      <c r="B133" t="s">
        <v>18</v>
      </c>
      <c r="C133" s="12">
        <f>400*3.14/2</f>
        <v>628</v>
      </c>
      <c r="D133" t="s">
        <v>19</v>
      </c>
    </row>
    <row r="134" spans="2:5">
      <c r="B134"/>
      <c r="C134" s="12"/>
    </row>
    <row r="135" spans="2:5">
      <c r="B135" s="11" t="s">
        <v>13</v>
      </c>
      <c r="C135" t="s">
        <v>56</v>
      </c>
    </row>
    <row r="137" spans="2:5" ht="17.25">
      <c r="C137" s="11" t="s">
        <v>16</v>
      </c>
    </row>
    <row r="139" spans="2:5">
      <c r="C139" s="13" t="s">
        <v>21</v>
      </c>
    </row>
    <row r="140" spans="2:5">
      <c r="B140"/>
      <c r="C140" s="15">
        <v>4</v>
      </c>
    </row>
    <row r="141" spans="2:5">
      <c r="B141"/>
    </row>
    <row r="142" spans="2:5" ht="17.25">
      <c r="B142" t="s">
        <v>18</v>
      </c>
      <c r="C142" s="16">
        <f>225*3.14/4</f>
        <v>176.625</v>
      </c>
      <c r="D142" t="s">
        <v>19</v>
      </c>
      <c r="E142" s="1">
        <f>176+176+1.2+628</f>
        <v>981.2</v>
      </c>
    </row>
    <row r="143" spans="2:5">
      <c r="B143"/>
    </row>
    <row r="144" spans="2:5">
      <c r="B144" s="11" t="s">
        <v>14</v>
      </c>
      <c r="C144" t="s">
        <v>28</v>
      </c>
    </row>
    <row r="146" spans="2:4" ht="17.25">
      <c r="C146" s="11" t="s">
        <v>16</v>
      </c>
    </row>
    <row r="148" spans="2:4">
      <c r="C148" s="13" t="s">
        <v>21</v>
      </c>
    </row>
    <row r="149" spans="2:4">
      <c r="B149"/>
      <c r="C149" s="15">
        <v>4</v>
      </c>
    </row>
    <row r="150" spans="2:4">
      <c r="B150"/>
    </row>
    <row r="151" spans="2:4" ht="17.25">
      <c r="B151" t="s">
        <v>18</v>
      </c>
      <c r="C151" s="16">
        <f>225*3.14/4</f>
        <v>176.625</v>
      </c>
      <c r="D151" t="s">
        <v>19</v>
      </c>
    </row>
    <row r="153" spans="2:4" ht="17.25">
      <c r="B153" s="11" t="s">
        <v>57</v>
      </c>
      <c r="C153" t="s">
        <v>31</v>
      </c>
    </row>
    <row r="156" spans="2:4" ht="21">
      <c r="B156" s="17" t="s">
        <v>26</v>
      </c>
    </row>
    <row r="173" spans="2:3">
      <c r="B173" s="11" t="s">
        <v>27</v>
      </c>
    </row>
    <row r="175" spans="2:3">
      <c r="B175" s="11" t="s">
        <v>12</v>
      </c>
      <c r="C175" t="s">
        <v>46</v>
      </c>
    </row>
    <row r="177" spans="2:4" ht="17.25">
      <c r="C177" s="11" t="s">
        <v>16</v>
      </c>
    </row>
    <row r="179" spans="2:4">
      <c r="C179" s="14" t="s">
        <v>29</v>
      </c>
    </row>
    <row r="180" spans="2:4">
      <c r="B180"/>
      <c r="C180" s="2">
        <v>2</v>
      </c>
    </row>
    <row r="181" spans="2:4">
      <c r="B181"/>
    </row>
    <row r="182" spans="2:4" ht="17.25">
      <c r="B182" t="s">
        <v>18</v>
      </c>
      <c r="C182" s="12">
        <f>400*3.14*0.75</f>
        <v>942</v>
      </c>
      <c r="D182" t="s">
        <v>19</v>
      </c>
    </row>
    <row r="183" spans="2:4">
      <c r="B183"/>
      <c r="C183" s="12"/>
    </row>
    <row r="184" spans="2:4">
      <c r="B184" s="11" t="s">
        <v>13</v>
      </c>
      <c r="C184" t="s">
        <v>47</v>
      </c>
    </row>
    <row r="186" spans="2:4" ht="17.25">
      <c r="C186" s="11" t="s">
        <v>16</v>
      </c>
    </row>
    <row r="188" spans="2:4">
      <c r="C188" s="13" t="s">
        <v>20</v>
      </c>
    </row>
    <row r="189" spans="2:4">
      <c r="B189"/>
      <c r="C189" s="15">
        <v>4</v>
      </c>
    </row>
    <row r="190" spans="2:4">
      <c r="B190"/>
    </row>
    <row r="191" spans="2:4" ht="17.25">
      <c r="B191" t="s">
        <v>18</v>
      </c>
      <c r="C191" s="16">
        <f>100*3.14/4</f>
        <v>78.5</v>
      </c>
      <c r="D191" t="s">
        <v>19</v>
      </c>
    </row>
    <row r="192" spans="2:4">
      <c r="B192"/>
    </row>
    <row r="193" spans="1:4">
      <c r="B193" s="11" t="s">
        <v>14</v>
      </c>
      <c r="C193" t="s">
        <v>44</v>
      </c>
    </row>
    <row r="195" spans="1:4" ht="17.25">
      <c r="C195" s="11" t="s">
        <v>16</v>
      </c>
    </row>
    <row r="197" spans="1:4">
      <c r="C197" s="13" t="s">
        <v>22</v>
      </c>
    </row>
    <row r="198" spans="1:4">
      <c r="B198"/>
      <c r="C198" s="15">
        <v>4</v>
      </c>
    </row>
    <row r="199" spans="1:4">
      <c r="B199"/>
    </row>
    <row r="200" spans="1:4" ht="17.25">
      <c r="B200" t="s">
        <v>18</v>
      </c>
      <c r="C200" s="16">
        <f>25*3.14/4</f>
        <v>19.625</v>
      </c>
      <c r="D200" t="s">
        <v>19</v>
      </c>
    </row>
    <row r="202" spans="1:4" ht="17.25">
      <c r="B202" s="11" t="s">
        <v>57</v>
      </c>
      <c r="C202" t="s">
        <v>30</v>
      </c>
    </row>
    <row r="206" spans="1:4">
      <c r="A206" s="11" t="s">
        <v>33</v>
      </c>
      <c r="B206" t="s">
        <v>34</v>
      </c>
    </row>
    <row r="207" spans="1:4">
      <c r="A207" s="11"/>
      <c r="B207"/>
    </row>
    <row r="208" spans="1:4" ht="17.25">
      <c r="B208" t="s">
        <v>40</v>
      </c>
    </row>
    <row r="209" spans="2:7" ht="17.25">
      <c r="B209" s="27" t="s">
        <v>39</v>
      </c>
    </row>
    <row r="210" spans="2:7" ht="16.5" customHeight="1">
      <c r="B210" s="24" t="s">
        <v>37</v>
      </c>
    </row>
    <row r="211" spans="2:7" ht="16.5" customHeight="1">
      <c r="B211" s="20"/>
    </row>
    <row r="212" spans="2:7" ht="16.5" customHeight="1">
      <c r="B212" s="25" t="s">
        <v>38</v>
      </c>
      <c r="C212" s="25"/>
    </row>
    <row r="213" spans="2:7" ht="16.5" customHeight="1">
      <c r="B213" s="26">
        <v>4</v>
      </c>
      <c r="C213" s="26"/>
    </row>
    <row r="215" spans="2:7" ht="18.75">
      <c r="B215" s="21" t="s">
        <v>35</v>
      </c>
      <c r="C215" s="21"/>
      <c r="D215" s="21"/>
      <c r="E215" s="21"/>
      <c r="F215" s="21"/>
      <c r="G215" s="21"/>
    </row>
    <row r="216" spans="2:7">
      <c r="B216" s="22">
        <v>4</v>
      </c>
      <c r="C216" s="22"/>
      <c r="D216" s="22"/>
      <c r="E216" s="22"/>
      <c r="F216" s="22"/>
      <c r="G216" s="22"/>
    </row>
    <row r="218" spans="2:7" ht="18.75">
      <c r="B218" s="21" t="s">
        <v>36</v>
      </c>
      <c r="C218" s="21"/>
    </row>
    <row r="219" spans="2:7">
      <c r="B219" s="22">
        <v>4</v>
      </c>
      <c r="C219" s="22"/>
    </row>
    <row r="221" spans="2:7">
      <c r="B221"/>
    </row>
    <row r="223" spans="2:7" ht="17.25">
      <c r="B223" t="s">
        <v>42</v>
      </c>
    </row>
    <row r="226" spans="2:10" ht="18.75">
      <c r="B226" s="28" t="s">
        <v>45</v>
      </c>
      <c r="C226" s="28"/>
      <c r="D226" s="28"/>
      <c r="E226" s="28"/>
      <c r="F226" s="28"/>
      <c r="G226" s="28"/>
      <c r="H226" s="28"/>
      <c r="I226" s="28"/>
      <c r="J226" s="28"/>
    </row>
    <row r="247" spans="2:4">
      <c r="B247" s="11" t="s">
        <v>27</v>
      </c>
    </row>
    <row r="249" spans="2:4">
      <c r="B249" s="11" t="s">
        <v>12</v>
      </c>
      <c r="C249" t="s">
        <v>46</v>
      </c>
    </row>
    <row r="251" spans="2:4" ht="17.25">
      <c r="C251" s="11" t="s">
        <v>16</v>
      </c>
    </row>
    <row r="253" spans="2:4">
      <c r="C253" s="14" t="s">
        <v>41</v>
      </c>
    </row>
    <row r="254" spans="2:4">
      <c r="B254"/>
      <c r="C254" s="19">
        <v>2</v>
      </c>
    </row>
    <row r="255" spans="2:4">
      <c r="B255"/>
    </row>
    <row r="256" spans="2:4" ht="17.25">
      <c r="B256" t="s">
        <v>18</v>
      </c>
      <c r="C256" s="12">
        <f>400*3.14*0.5</f>
        <v>628</v>
      </c>
      <c r="D256" t="s">
        <v>19</v>
      </c>
    </row>
    <row r="257" spans="2:4">
      <c r="B257"/>
      <c r="C257" s="12"/>
    </row>
    <row r="258" spans="2:4">
      <c r="B258" s="11" t="s">
        <v>13</v>
      </c>
      <c r="C258" t="s">
        <v>58</v>
      </c>
    </row>
    <row r="260" spans="2:4" ht="17.25">
      <c r="C260" s="11" t="s">
        <v>16</v>
      </c>
    </row>
    <row r="262" spans="2:4">
      <c r="C262" s="18" t="s">
        <v>59</v>
      </c>
    </row>
    <row r="263" spans="2:4">
      <c r="B263"/>
      <c r="C263" s="15">
        <v>4</v>
      </c>
    </row>
    <row r="264" spans="2:4">
      <c r="B264"/>
    </row>
    <row r="265" spans="2:4" ht="17.25">
      <c r="B265" t="s">
        <v>18</v>
      </c>
      <c r="C265" s="16">
        <f>361*3.14/4</f>
        <v>283.38499999999999</v>
      </c>
      <c r="D265" t="s">
        <v>19</v>
      </c>
    </row>
    <row r="266" spans="2:4">
      <c r="B266"/>
    </row>
    <row r="267" spans="2:4">
      <c r="B267" s="11" t="s">
        <v>14</v>
      </c>
      <c r="C267" t="s">
        <v>60</v>
      </c>
    </row>
    <row r="269" spans="2:4" ht="17.25">
      <c r="C269" s="11" t="s">
        <v>16</v>
      </c>
    </row>
    <row r="271" spans="2:4">
      <c r="C271" s="18" t="s">
        <v>61</v>
      </c>
    </row>
    <row r="272" spans="2:4">
      <c r="B272"/>
      <c r="C272" s="15">
        <v>4</v>
      </c>
    </row>
    <row r="273" spans="2:5">
      <c r="B273"/>
    </row>
    <row r="274" spans="2:5" ht="17.25">
      <c r="B274" t="s">
        <v>18</v>
      </c>
      <c r="C274" s="16">
        <f>36*3.14/4</f>
        <v>28.26</v>
      </c>
      <c r="D274" t="s">
        <v>19</v>
      </c>
    </row>
    <row r="277" spans="2:5">
      <c r="B277" s="11" t="s">
        <v>15</v>
      </c>
      <c r="C277" t="s">
        <v>62</v>
      </c>
    </row>
    <row r="279" spans="2:5" ht="17.25">
      <c r="C279" s="11" t="s">
        <v>16</v>
      </c>
    </row>
    <row r="281" spans="2:5">
      <c r="C281" s="18" t="s">
        <v>63</v>
      </c>
    </row>
    <row r="282" spans="2:5">
      <c r="B282"/>
      <c r="C282" s="15">
        <v>4</v>
      </c>
    </row>
    <row r="283" spans="2:5">
      <c r="B283"/>
    </row>
    <row r="284" spans="2:5" ht="17.25">
      <c r="B284" t="s">
        <v>18</v>
      </c>
      <c r="C284" s="16">
        <f>81*3.14/4</f>
        <v>63.585000000000001</v>
      </c>
      <c r="D284" t="s">
        <v>19</v>
      </c>
      <c r="E284" s="29"/>
    </row>
    <row r="286" spans="2:5" ht="17.25">
      <c r="B286" s="11"/>
      <c r="C286" t="s">
        <v>43</v>
      </c>
    </row>
    <row r="290" spans="2:10" ht="18.75">
      <c r="B290" t="s">
        <v>64</v>
      </c>
    </row>
    <row r="293" spans="2:10" ht="15" customHeight="1">
      <c r="B293" s="30" t="s">
        <v>65</v>
      </c>
      <c r="C293" s="30"/>
      <c r="D293" s="30"/>
      <c r="E293" s="30"/>
      <c r="F293" s="30"/>
      <c r="G293" s="30"/>
    </row>
    <row r="294" spans="2:10">
      <c r="B294" s="30"/>
      <c r="C294" s="30"/>
      <c r="D294" s="30"/>
      <c r="E294" s="30"/>
      <c r="F294" s="30"/>
      <c r="G294" s="30"/>
    </row>
    <row r="295" spans="2:10">
      <c r="B295" s="30"/>
      <c r="C295" s="30"/>
      <c r="D295" s="30"/>
      <c r="E295" s="30"/>
      <c r="F295" s="30"/>
      <c r="G295" s="30"/>
    </row>
    <row r="296" spans="2:10">
      <c r="B296" s="30"/>
      <c r="C296" s="30"/>
      <c r="D296" s="30"/>
      <c r="E296" s="30"/>
      <c r="F296" s="30"/>
      <c r="G296" s="30"/>
    </row>
    <row r="297" spans="2:10">
      <c r="B297" s="30"/>
      <c r="C297" s="30"/>
      <c r="D297" s="30"/>
      <c r="E297" s="30"/>
      <c r="F297" s="30"/>
      <c r="G297" s="30"/>
    </row>
    <row r="298" spans="2:10">
      <c r="B298" s="30"/>
      <c r="C298" s="30"/>
      <c r="D298" s="30"/>
      <c r="E298" s="30"/>
      <c r="F298" s="30"/>
      <c r="G298" s="30"/>
    </row>
    <row r="299" spans="2:10">
      <c r="B299" s="31"/>
      <c r="C299" s="31"/>
      <c r="D299" s="31"/>
      <c r="E299" s="31"/>
      <c r="F299" s="31"/>
      <c r="G299" s="31"/>
    </row>
    <row r="300" spans="2:10">
      <c r="B300" s="32" t="s">
        <v>66</v>
      </c>
      <c r="C300" s="26"/>
      <c r="D300" s="26"/>
      <c r="E300" s="26"/>
      <c r="F300" s="26"/>
      <c r="G300" s="26"/>
      <c r="H300" s="26"/>
      <c r="I300" s="26"/>
      <c r="J300" s="26"/>
    </row>
    <row r="301" spans="2:10">
      <c r="B301" s="26"/>
      <c r="C301" s="26"/>
      <c r="D301" s="26"/>
      <c r="E301" s="26"/>
      <c r="F301" s="26"/>
      <c r="G301" s="26"/>
      <c r="H301" s="26"/>
      <c r="I301" s="26"/>
      <c r="J301" s="26"/>
    </row>
    <row r="302" spans="2:10">
      <c r="B302" s="26"/>
      <c r="C302" s="26"/>
      <c r="D302" s="26"/>
      <c r="E302" s="26"/>
      <c r="F302" s="26"/>
      <c r="G302" s="26"/>
      <c r="H302" s="26"/>
      <c r="I302" s="26"/>
      <c r="J302" s="26"/>
    </row>
    <row r="303" spans="2:10">
      <c r="B303" s="26"/>
      <c r="C303" s="26"/>
      <c r="D303" s="26"/>
      <c r="E303" s="26"/>
      <c r="F303" s="26"/>
      <c r="G303" s="26"/>
      <c r="H303" s="26"/>
      <c r="I303" s="26"/>
      <c r="J303" s="26"/>
    </row>
    <row r="304" spans="2:10">
      <c r="B304" s="26"/>
      <c r="C304" s="26"/>
      <c r="D304" s="26"/>
      <c r="E304" s="26"/>
      <c r="F304" s="26"/>
      <c r="G304" s="26"/>
      <c r="H304" s="26"/>
      <c r="I304" s="26"/>
      <c r="J304" s="26"/>
    </row>
    <row r="305" spans="2:10"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2:10">
      <c r="B306" s="26"/>
      <c r="C306" s="26"/>
      <c r="D306" s="26"/>
      <c r="E306" s="26"/>
      <c r="F306" s="26"/>
      <c r="G306" s="26"/>
      <c r="H306" s="26"/>
      <c r="I306" s="26"/>
      <c r="J306" s="26"/>
    </row>
    <row r="307" spans="2:10">
      <c r="B307" s="26"/>
      <c r="C307" s="26"/>
      <c r="D307" s="26"/>
      <c r="E307" s="26"/>
      <c r="F307" s="26"/>
      <c r="G307" s="26"/>
      <c r="H307" s="26"/>
      <c r="I307" s="26"/>
      <c r="J307" s="26"/>
    </row>
    <row r="308" spans="2:10">
      <c r="B308" s="26"/>
      <c r="C308" s="26"/>
      <c r="D308" s="26"/>
      <c r="E308" s="26"/>
      <c r="F308" s="26"/>
      <c r="G308" s="26"/>
      <c r="H308" s="26"/>
      <c r="I308" s="26"/>
      <c r="J308" s="26"/>
    </row>
    <row r="309" spans="2:10">
      <c r="B309" s="26"/>
      <c r="C309" s="26"/>
      <c r="D309" s="26"/>
      <c r="E309" s="26"/>
      <c r="F309" s="26"/>
      <c r="G309" s="26"/>
      <c r="H309" s="26"/>
      <c r="I309" s="26"/>
      <c r="J309" s="26"/>
    </row>
  </sheetData>
  <mergeCells count="11">
    <mergeCell ref="B226:J226"/>
    <mergeCell ref="B293:G298"/>
    <mergeCell ref="B300:J309"/>
    <mergeCell ref="B218:C218"/>
    <mergeCell ref="B219:C219"/>
    <mergeCell ref="A1:N4"/>
    <mergeCell ref="B31:O34"/>
    <mergeCell ref="B216:G216"/>
    <mergeCell ref="B215:G215"/>
    <mergeCell ref="B212:C212"/>
    <mergeCell ref="B213:C2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Shell global solutions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200161</dc:creator>
  <cp:lastModifiedBy>200161</cp:lastModifiedBy>
  <dcterms:created xsi:type="dcterms:W3CDTF">2011-04-01T10:11:48Z</dcterms:created>
  <dcterms:modified xsi:type="dcterms:W3CDTF">2011-04-03T14:11:37Z</dcterms:modified>
</cp:coreProperties>
</file>