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595" tabRatio="277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9" i="1" l="1"/>
  <c r="G23" i="1"/>
  <c r="G20" i="1"/>
  <c r="F39" i="1"/>
  <c r="F38" i="1"/>
  <c r="F17" i="1"/>
  <c r="G42" i="1" l="1"/>
  <c r="F26" i="1"/>
  <c r="F2" i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7" i="1"/>
  <c r="F28" i="1"/>
  <c r="F29" i="1"/>
  <c r="F30" i="1"/>
  <c r="F31" i="1"/>
  <c r="F32" i="1"/>
  <c r="F33" i="1"/>
  <c r="F34" i="1"/>
  <c r="F35" i="1"/>
  <c r="F36" i="1"/>
  <c r="F37" i="1"/>
  <c r="F41" i="1"/>
  <c r="G45" i="1" s="1"/>
  <c r="F8" i="1"/>
  <c r="G26" i="1" l="1"/>
</calcChain>
</file>

<file path=xl/sharedStrings.xml><?xml version="1.0" encoding="utf-8"?>
<sst xmlns="http://schemas.openxmlformats.org/spreadsheetml/2006/main" count="133" uniqueCount="82">
  <si>
    <t>President</t>
  </si>
  <si>
    <t>Year of Inauguration</t>
  </si>
  <si>
    <t>Age at Inauguration</t>
  </si>
  <si>
    <t>Age at Death</t>
  </si>
  <si>
    <t>Cause of Death</t>
  </si>
  <si>
    <t>George Washington</t>
  </si>
  <si>
    <t>Illness/bloodletting gone wrong</t>
  </si>
  <si>
    <t>John Adams</t>
  </si>
  <si>
    <t>Old age</t>
  </si>
  <si>
    <t>Thomas Jefferson</t>
  </si>
  <si>
    <t>Illness</t>
  </si>
  <si>
    <t>James Madison</t>
  </si>
  <si>
    <t>Old age/illness</t>
  </si>
  <si>
    <t>James Monroe</t>
  </si>
  <si>
    <t>Heart failure and tuberculosis</t>
  </si>
  <si>
    <t>John Quincy Adams</t>
  </si>
  <si>
    <t>Cerebral hemorrhage</t>
  </si>
  <si>
    <t>Andrew Jackson</t>
  </si>
  <si>
    <t>Martin Van Buren</t>
  </si>
  <si>
    <t>Asthma and heart failure</t>
  </si>
  <si>
    <t>William Henry Harrison</t>
  </si>
  <si>
    <t>Pneumonia</t>
  </si>
  <si>
    <t>John Tyler</t>
  </si>
  <si>
    <t>Stroke</t>
  </si>
  <si>
    <t>James Polk</t>
  </si>
  <si>
    <t>Cholera</t>
  </si>
  <si>
    <t>Zachary Taylor</t>
  </si>
  <si>
    <t>Millard Filmore</t>
  </si>
  <si>
    <t>Franklin Pierce</t>
  </si>
  <si>
    <t>Cirrhosis of the liver</t>
  </si>
  <si>
    <t>James Buchanan</t>
  </si>
  <si>
    <t>Respiratory failure</t>
  </si>
  <si>
    <t>Abraham Lincoln</t>
  </si>
  <si>
    <t>Assassination</t>
  </si>
  <si>
    <t>Andrew Jonson</t>
  </si>
  <si>
    <t>Ulysses S Grant</t>
  </si>
  <si>
    <t>Cancer</t>
  </si>
  <si>
    <t>Rutherford B Hayes</t>
  </si>
  <si>
    <t>Heart attack</t>
  </si>
  <si>
    <t>James Garfield</t>
  </si>
  <si>
    <t>Chester Arthur</t>
  </si>
  <si>
    <t>Grover Cleveland</t>
  </si>
  <si>
    <t>Benjamin Harrison</t>
  </si>
  <si>
    <t>Influenza</t>
  </si>
  <si>
    <t>-</t>
  </si>
  <si>
    <t>William McKinley</t>
  </si>
  <si>
    <t>Theodore Roosevelt</t>
  </si>
  <si>
    <t>Blood clot</t>
  </si>
  <si>
    <t>William Howard Taft</t>
  </si>
  <si>
    <t>Cardiovascular disease</t>
  </si>
  <si>
    <t>Woodrow Wilson</t>
  </si>
  <si>
    <t>Warren Harding</t>
  </si>
  <si>
    <t>Heart failure</t>
  </si>
  <si>
    <t>Calvin Coolidge</t>
  </si>
  <si>
    <t>Coronary thrombosis</t>
  </si>
  <si>
    <t>Herbert Hoover</t>
  </si>
  <si>
    <t>Internal bleeding</t>
  </si>
  <si>
    <t>Franklin D Roosevelt</t>
  </si>
  <si>
    <t>Harry Truman</t>
  </si>
  <si>
    <t>Dwight D Eisenhower</t>
  </si>
  <si>
    <t>John F Kennedy</t>
  </si>
  <si>
    <t>Lyndon B Johnson</t>
  </si>
  <si>
    <t>Richard Nixon</t>
  </si>
  <si>
    <t>Gerald Ford</t>
  </si>
  <si>
    <t>Jimmy Carter</t>
  </si>
  <si>
    <t xml:space="preserve"> -</t>
  </si>
  <si>
    <t>Ronald Reagan</t>
  </si>
  <si>
    <t>Alzheimer's</t>
  </si>
  <si>
    <t>George H W Bush</t>
  </si>
  <si>
    <t>Bill Clinton</t>
  </si>
  <si>
    <t>George W Bush</t>
  </si>
  <si>
    <t>Barack Obama</t>
  </si>
  <si>
    <t>AGES AGO</t>
  </si>
  <si>
    <t>RECENT</t>
  </si>
  <si>
    <t>before 1900</t>
  </si>
  <si>
    <t>after1900</t>
  </si>
  <si>
    <t>n/a</t>
  </si>
  <si>
    <t>time as president (years)</t>
  </si>
  <si>
    <t>Heart faliure/attack</t>
  </si>
  <si>
    <t>average age at time of inauguration</t>
  </si>
  <si>
    <t>average time lived after inauguration</t>
  </si>
  <si>
    <t>average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</si>
</sst>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theme="0"/>
      <name val="Arial"/>
      <family val="2"/>
    </font>
    <font>
      <sz val="10"/>
      <color theme="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6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top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2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Sheet1!$I$27:$I$46</c:f>
              <c:strCache>
                <c:ptCount val="18"/>
                <c:pt idx="0">
                  <c:v>Illness/bloodletting gone wrong</c:v>
                </c:pt>
                <c:pt idx="1">
                  <c:v>Old age</c:v>
                </c:pt>
                <c:pt idx="2">
                  <c:v>Illness</c:v>
                </c:pt>
                <c:pt idx="3">
                  <c:v>Heart faliure/attack</c:v>
                </c:pt>
                <c:pt idx="4">
                  <c:v>Cerebral hemorrhage</c:v>
                </c:pt>
                <c:pt idx="5">
                  <c:v>Pneumonia</c:v>
                </c:pt>
                <c:pt idx="6">
                  <c:v>Stroke</c:v>
                </c:pt>
                <c:pt idx="7">
                  <c:v>Cholera</c:v>
                </c:pt>
                <c:pt idx="8">
                  <c:v>Cirrhosis of the liver</c:v>
                </c:pt>
                <c:pt idx="9">
                  <c:v>Respiratory failure</c:v>
                </c:pt>
                <c:pt idx="10">
                  <c:v>Assassination</c:v>
                </c:pt>
                <c:pt idx="11">
                  <c:v>Cancer</c:v>
                </c:pt>
                <c:pt idx="12">
                  <c:v>Influenza</c:v>
                </c:pt>
                <c:pt idx="13">
                  <c:v>Blood clot</c:v>
                </c:pt>
                <c:pt idx="14">
                  <c:v>Coronary thrombosis</c:v>
                </c:pt>
                <c:pt idx="15">
                  <c:v>Internal bleeding</c:v>
                </c:pt>
                <c:pt idx="16">
                  <c:v>Pneumonia</c:v>
                </c:pt>
                <c:pt idx="17">
                  <c:v>Alzheimer's</c:v>
                </c:pt>
              </c:strCache>
            </c:strRef>
          </c:cat>
          <c:val>
            <c:numRef>
              <c:f>Sheet1!$J$27:$J$46</c:f>
              <c:numCache>
                <c:formatCode>General</c:formatCode>
                <c:ptCount val="2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26816"/>
        <c:axId val="141028352"/>
      </c:barChart>
      <c:catAx>
        <c:axId val="1410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028352"/>
        <c:crosses val="autoZero"/>
        <c:auto val="1"/>
        <c:lblAlgn val="ctr"/>
        <c:lblOffset val="100"/>
        <c:noMultiLvlLbl val="0"/>
      </c:catAx>
      <c:valAx>
        <c:axId val="14102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026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(Sheet1!$C$2:$C$24,Sheet1!$C$26:$C$39,Sheet1!$C$41)</c:f>
              <c:numCache>
                <c:formatCode>General</c:formatCode>
                <c:ptCount val="38"/>
                <c:pt idx="0">
                  <c:v>57</c:v>
                </c:pt>
                <c:pt idx="1">
                  <c:v>61</c:v>
                </c:pt>
                <c:pt idx="2">
                  <c:v>58</c:v>
                </c:pt>
                <c:pt idx="3">
                  <c:v>57</c:v>
                </c:pt>
                <c:pt idx="4">
                  <c:v>58</c:v>
                </c:pt>
                <c:pt idx="5">
                  <c:v>57</c:v>
                </c:pt>
                <c:pt idx="6">
                  <c:v>62</c:v>
                </c:pt>
                <c:pt idx="7">
                  <c:v>54</c:v>
                </c:pt>
                <c:pt idx="8">
                  <c:v>68</c:v>
                </c:pt>
                <c:pt idx="9">
                  <c:v>51</c:v>
                </c:pt>
                <c:pt idx="10">
                  <c:v>49</c:v>
                </c:pt>
                <c:pt idx="11">
                  <c:v>64</c:v>
                </c:pt>
                <c:pt idx="12">
                  <c:v>50</c:v>
                </c:pt>
                <c:pt idx="13">
                  <c:v>48</c:v>
                </c:pt>
                <c:pt idx="14">
                  <c:v>65</c:v>
                </c:pt>
                <c:pt idx="15">
                  <c:v>52</c:v>
                </c:pt>
                <c:pt idx="16">
                  <c:v>57</c:v>
                </c:pt>
                <c:pt idx="17">
                  <c:v>46</c:v>
                </c:pt>
                <c:pt idx="18">
                  <c:v>54</c:v>
                </c:pt>
                <c:pt idx="19">
                  <c:v>49</c:v>
                </c:pt>
                <c:pt idx="20">
                  <c:v>51</c:v>
                </c:pt>
                <c:pt idx="21">
                  <c:v>47</c:v>
                </c:pt>
                <c:pt idx="22">
                  <c:v>55</c:v>
                </c:pt>
                <c:pt idx="23">
                  <c:v>54</c:v>
                </c:pt>
                <c:pt idx="24">
                  <c:v>42</c:v>
                </c:pt>
                <c:pt idx="25">
                  <c:v>51</c:v>
                </c:pt>
                <c:pt idx="26">
                  <c:v>56</c:v>
                </c:pt>
                <c:pt idx="27">
                  <c:v>55</c:v>
                </c:pt>
                <c:pt idx="28">
                  <c:v>51</c:v>
                </c:pt>
                <c:pt idx="29">
                  <c:v>54</c:v>
                </c:pt>
                <c:pt idx="30">
                  <c:v>51</c:v>
                </c:pt>
                <c:pt idx="31">
                  <c:v>60</c:v>
                </c:pt>
                <c:pt idx="32">
                  <c:v>62</c:v>
                </c:pt>
                <c:pt idx="33">
                  <c:v>43</c:v>
                </c:pt>
                <c:pt idx="34">
                  <c:v>55</c:v>
                </c:pt>
                <c:pt idx="35">
                  <c:v>56</c:v>
                </c:pt>
                <c:pt idx="36">
                  <c:v>61</c:v>
                </c:pt>
                <c:pt idx="37">
                  <c:v>69</c:v>
                </c:pt>
              </c:numCache>
            </c:numRef>
          </c:xVal>
          <c:yVal>
            <c:numRef>
              <c:f>(Sheet1!$F$2:$F$24,Sheet1!$F$26:$F$39,Sheet1!$F$41)</c:f>
              <c:numCache>
                <c:formatCode>General</c:formatCode>
                <c:ptCount val="38"/>
                <c:pt idx="0">
                  <c:v>10</c:v>
                </c:pt>
                <c:pt idx="1">
                  <c:v>29</c:v>
                </c:pt>
                <c:pt idx="2">
                  <c:v>25</c:v>
                </c:pt>
                <c:pt idx="3">
                  <c:v>28</c:v>
                </c:pt>
                <c:pt idx="4">
                  <c:v>15</c:v>
                </c:pt>
                <c:pt idx="5">
                  <c:v>23</c:v>
                </c:pt>
                <c:pt idx="6">
                  <c:v>26</c:v>
                </c:pt>
                <c:pt idx="7">
                  <c:v>25</c:v>
                </c:pt>
                <c:pt idx="8">
                  <c:v>0</c:v>
                </c:pt>
                <c:pt idx="9">
                  <c:v>20</c:v>
                </c:pt>
                <c:pt idx="10">
                  <c:v>4</c:v>
                </c:pt>
                <c:pt idx="11">
                  <c:v>1</c:v>
                </c:pt>
                <c:pt idx="12">
                  <c:v>24</c:v>
                </c:pt>
                <c:pt idx="13">
                  <c:v>16</c:v>
                </c:pt>
                <c:pt idx="14">
                  <c:v>12</c:v>
                </c:pt>
                <c:pt idx="15">
                  <c:v>4</c:v>
                </c:pt>
                <c:pt idx="16">
                  <c:v>10</c:v>
                </c:pt>
                <c:pt idx="17">
                  <c:v>17</c:v>
                </c:pt>
                <c:pt idx="18">
                  <c:v>16</c:v>
                </c:pt>
                <c:pt idx="19">
                  <c:v>0</c:v>
                </c:pt>
                <c:pt idx="20">
                  <c:v>6</c:v>
                </c:pt>
                <c:pt idx="21">
                  <c:v>24</c:v>
                </c:pt>
                <c:pt idx="22">
                  <c:v>12</c:v>
                </c:pt>
                <c:pt idx="23">
                  <c:v>4</c:v>
                </c:pt>
                <c:pt idx="24">
                  <c:v>18</c:v>
                </c:pt>
                <c:pt idx="25">
                  <c:v>21</c:v>
                </c:pt>
                <c:pt idx="26">
                  <c:v>11</c:v>
                </c:pt>
                <c:pt idx="27">
                  <c:v>2</c:v>
                </c:pt>
                <c:pt idx="28">
                  <c:v>9</c:v>
                </c:pt>
                <c:pt idx="29">
                  <c:v>36</c:v>
                </c:pt>
                <c:pt idx="30">
                  <c:v>12</c:v>
                </c:pt>
                <c:pt idx="31">
                  <c:v>28</c:v>
                </c:pt>
                <c:pt idx="32">
                  <c:v>16</c:v>
                </c:pt>
                <c:pt idx="33">
                  <c:v>3</c:v>
                </c:pt>
                <c:pt idx="34">
                  <c:v>9</c:v>
                </c:pt>
                <c:pt idx="35">
                  <c:v>25</c:v>
                </c:pt>
                <c:pt idx="36">
                  <c:v>32</c:v>
                </c:pt>
                <c:pt idx="37">
                  <c:v>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83840"/>
        <c:axId val="142910208"/>
      </c:scatterChart>
      <c:valAx>
        <c:axId val="1428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910208"/>
        <c:crosses val="autoZero"/>
        <c:crossBetween val="midCat"/>
      </c:valAx>
      <c:valAx>
        <c:axId val="1429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883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226785</xdr:colOff>
      <xdr:row>8</xdr:row>
      <xdr:rowOff>27214</xdr:rowOff>
    </xdr:from>
    <xdr:to>
      <xdr:col>13</xdr:col>
      <xdr:colOff>544285</xdr:colOff>
      <xdr:row>18</xdr:row>
      <xdr:rowOff>0</xdr:rowOff>
    </xdr:to>
    <xdr:sp macro="" textlink="">
      <xdr:nvSpPr>
        <xdr:cNvPr id="4" name="TextBox 3"/>
        <xdr:cNvSpPr txBox="1"/>
      </xdr:nvSpPr>
      <xdr:spPr>
        <a:xfrm>
          <a:off x="10570935" y="1322614"/>
          <a:ext cx="5260975" cy="1592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hypotesis</a:t>
          </a:r>
        </a:p>
        <a:p>
          <a:endParaRPr lang="en-GB" sz="1100"/>
        </a:p>
        <a:p>
          <a:r>
            <a:rPr lang="en-GB" sz="1100"/>
            <a:t>I think that old presidents from ages ago will have a shorter lifespan after their inuguration on average and they would die </a:t>
          </a:r>
          <a:r>
            <a:rPr lang="en-GB" sz="1100" baseline="0"/>
            <a:t>because back then the healthcare </a:t>
          </a:r>
          <a:r>
            <a:rPr lang="en-GB" sz="1100"/>
            <a:t>wasn’t as good and the the life style was worse leading to shorter lifespan.</a:t>
          </a:r>
        </a:p>
        <a:p>
          <a:endParaRPr lang="en-GB" sz="1100"/>
        </a:p>
        <a:p>
          <a:r>
            <a:rPr lang="en-GB" sz="1100"/>
            <a:t>my hypotesis was correct and on average recent presidents lived</a:t>
          </a:r>
          <a:r>
            <a:rPr lang="en-GB" sz="1100" baseline="0"/>
            <a:t> </a:t>
          </a:r>
          <a:r>
            <a:rPr lang="en-GB" sz="1100"/>
            <a:t>about 3 more years as</a:t>
          </a:r>
          <a:r>
            <a:rPr lang="en-GB" sz="1100" baseline="0"/>
            <a:t> president than those from ages ago</a:t>
          </a:r>
          <a:endParaRPr lang="en-GB" sz="1100"/>
        </a:p>
      </xdr:txBody>
    </xdr:sp>
    <xdr:clientData/>
  </xdr:twoCellAnchor>
  <xdr:twoCellAnchor>
    <xdr:from>
      <xdr:col>10</xdr:col>
      <xdr:colOff>142875</xdr:colOff>
      <xdr:row>25</xdr:row>
      <xdr:rowOff>142875</xdr:rowOff>
    </xdr:from>
    <xdr:to>
      <xdr:col>16</xdr:col>
      <xdr:colOff>542925</xdr:colOff>
      <xdr:row>46</xdr:row>
      <xdr:rowOff>152400</xdr:rowOff>
    </xdr:to>
    <xdr:graphicFrame macro="">
      <xdr:nvGraphicFramePr>
        <xdr:cNvPr id="102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1104900</xdr:colOff>
      <xdr:row>21</xdr:row>
      <xdr:rowOff>123825</xdr:rowOff>
    </xdr:from>
    <xdr:to>
      <xdr:col>12</xdr:col>
      <xdr:colOff>95250</xdr:colOff>
      <xdr:row>25</xdr:row>
      <xdr:rowOff>9525</xdr:rowOff>
    </xdr:to>
    <xdr:sp macro="" textlink="">
      <xdr:nvSpPr>
        <xdr:cNvPr id="9" name="TextBox 8"/>
        <xdr:cNvSpPr txBox="1"/>
      </xdr:nvSpPr>
      <xdr:spPr>
        <a:xfrm>
          <a:off x="11449050" y="3524250"/>
          <a:ext cx="31623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causes of presidential deaths</a:t>
          </a:r>
        </a:p>
      </xdr:txBody>
    </xdr:sp>
    <xdr:clientData/>
  </xdr:twoCellAnchor>
  <xdr:twoCellAnchor>
    <xdr:from>
      <xdr:col>1</xdr:col>
      <xdr:colOff>752475</xdr:colOff>
      <xdr:row>45</xdr:row>
      <xdr:rowOff>133350</xdr:rowOff>
    </xdr:from>
    <xdr:to>
      <xdr:col>5</xdr:col>
      <xdr:colOff>1136650</xdr:colOff>
      <xdr:row>55</xdr:row>
      <xdr:rowOff>106136</xdr:rowOff>
    </xdr:to>
    <xdr:sp macro="" textlink="">
      <xdr:nvSpPr>
        <xdr:cNvPr id="6" name="TextBox 5"/>
        <xdr:cNvSpPr txBox="1"/>
      </xdr:nvSpPr>
      <xdr:spPr>
        <a:xfrm>
          <a:off x="2019300" y="7419975"/>
          <a:ext cx="5260975" cy="1592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hypotesis 2</a:t>
          </a:r>
        </a:p>
        <a:p>
          <a:endParaRPr lang="en-GB" sz="1100"/>
        </a:p>
        <a:p>
          <a:r>
            <a:rPr lang="en-GB" sz="1100"/>
            <a:t>I think that old presidents from ages ago get inaugurated</a:t>
          </a:r>
          <a:r>
            <a:rPr lang="en-GB" sz="1100" baseline="0"/>
            <a:t> whe they were older  than presidents from more recently</a:t>
          </a:r>
          <a:endParaRPr lang="en-GB" sz="1100"/>
        </a:p>
        <a:p>
          <a:endParaRPr lang="en-GB" sz="1100"/>
        </a:p>
        <a:p>
          <a:r>
            <a:rPr lang="en-GB" sz="1100"/>
            <a:t>my hypotesis was correct</a:t>
          </a:r>
          <a:r>
            <a:rPr lang="en-GB" sz="1100" baseline="0"/>
            <a:t> however the difference is just over a year and doesnt really demonstrate much</a:t>
          </a:r>
          <a:endParaRPr lang="en-GB" sz="1100"/>
        </a:p>
      </xdr:txBody>
    </xdr:sp>
    <xdr:clientData/>
  </xdr:twoCellAnchor>
  <xdr:twoCellAnchor>
    <xdr:from>
      <xdr:col>8</xdr:col>
      <xdr:colOff>447675</xdr:colOff>
      <xdr:row>49</xdr:row>
      <xdr:rowOff>9525</xdr:rowOff>
    </xdr:from>
    <xdr:to>
      <xdr:col>15</xdr:col>
      <xdr:colOff>200025</xdr:colOff>
      <xdr:row>54</xdr:row>
      <xdr:rowOff>85725</xdr:rowOff>
    </xdr:to>
    <xdr:sp macro="" textlink="">
      <xdr:nvSpPr>
        <xdr:cNvPr id="2" name="TextBox 1"/>
        <xdr:cNvSpPr txBox="1"/>
      </xdr:nvSpPr>
      <xdr:spPr>
        <a:xfrm>
          <a:off x="11458575" y="7943850"/>
          <a:ext cx="623887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chart shows that by far the most common</a:t>
          </a:r>
          <a:r>
            <a:rPr lang="en-GB" sz="1100" baseline="0"/>
            <a:t> form of presidential death is heart faliure or heart attack closely followed by assassination and stroke</a:t>
          </a:r>
        </a:p>
        <a:p>
          <a:endParaRPr lang="en-GB" sz="1100" baseline="0"/>
        </a:p>
        <a:p>
          <a:r>
            <a:rPr lang="en-GB" sz="1100" baseline="0"/>
            <a:t>only three american presidents died of old age which clearly shows they dont have very peacefull lives</a:t>
          </a:r>
        </a:p>
      </xdr:txBody>
    </xdr:sp>
    <xdr:clientData/>
  </xdr:twoCellAnchor>
  <xdr:twoCellAnchor>
    <xdr:from>
      <xdr:col>5</xdr:col>
      <xdr:colOff>136071</xdr:colOff>
      <xdr:row>56</xdr:row>
      <xdr:rowOff>95250</xdr:rowOff>
    </xdr:from>
    <xdr:to>
      <xdr:col>8</xdr:col>
      <xdr:colOff>1156606</xdr:colOff>
      <xdr:row>76</xdr:row>
      <xdr:rowOff>106135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0.85985</cdr:x>
      <cdr:y>0.43296</cdr:y>
    </cdr:from>
    <cdr:to>
      <cdr:x>0.98106</cdr:x>
      <cdr:y>0.61173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4350" y="1476375"/>
          <a:ext cx="609600" cy="609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zoomScaleNormal="100" workbookViewId="0">
      <selection activeCell="G38" sqref="G38"/>
    </sheetView>
  </sheetViews>
  <sheetFormatPr defaultColWidth="11.5703125" defaultRowHeight="12.75" x14ac:dyDescent="0.2"/>
  <cols>
    <col min="1" max="1" width="19" customWidth="1"/>
    <col min="2" max="3" width="18.140625" customWidth="1"/>
    <col min="4" max="4" width="12.5703125" customWidth="1"/>
    <col min="5" max="5" width="26" bestFit="1" customWidth="1"/>
    <col min="6" max="6" width="20.42578125" bestFit="1" customWidth="1"/>
    <col min="7" max="7" width="36.85546875" customWidth="1"/>
    <col min="9" max="9" width="27.85546875" customWidth="1"/>
  </cols>
  <sheetData>
    <row r="1" spans="1:12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77</v>
      </c>
    </row>
    <row r="2" spans="1:12" x14ac:dyDescent="0.2">
      <c r="A2" s="6" t="s">
        <v>5</v>
      </c>
      <c r="B2" s="6">
        <v>1789</v>
      </c>
      <c r="C2" s="6">
        <v>57</v>
      </c>
      <c r="D2" s="6">
        <v>67</v>
      </c>
      <c r="E2" s="6" t="s">
        <v>6</v>
      </c>
      <c r="F2" s="11">
        <f t="shared" ref="F2:F7" si="0">D2-C2</f>
        <v>10</v>
      </c>
      <c r="G2" s="2"/>
    </row>
    <row r="3" spans="1:12" x14ac:dyDescent="0.2">
      <c r="A3" s="6" t="s">
        <v>7</v>
      </c>
      <c r="B3" s="6">
        <v>1797</v>
      </c>
      <c r="C3" s="6">
        <v>61</v>
      </c>
      <c r="D3" s="6">
        <v>90</v>
      </c>
      <c r="E3" s="6" t="s">
        <v>8</v>
      </c>
      <c r="F3" s="11">
        <f t="shared" si="0"/>
        <v>29</v>
      </c>
      <c r="G3" s="2"/>
    </row>
    <row r="4" spans="1:12" x14ac:dyDescent="0.2">
      <c r="A4" s="6" t="s">
        <v>9</v>
      </c>
      <c r="B4" s="6">
        <v>1801</v>
      </c>
      <c r="C4" s="6">
        <v>58</v>
      </c>
      <c r="D4" s="6">
        <v>83</v>
      </c>
      <c r="E4" s="6" t="s">
        <v>10</v>
      </c>
      <c r="F4" s="11">
        <f t="shared" si="0"/>
        <v>25</v>
      </c>
      <c r="G4" s="2"/>
    </row>
    <row r="5" spans="1:12" x14ac:dyDescent="0.2">
      <c r="A5" s="6" t="s">
        <v>11</v>
      </c>
      <c r="B5" s="6">
        <v>1809</v>
      </c>
      <c r="C5" s="6">
        <v>57</v>
      </c>
      <c r="D5" s="6">
        <v>85</v>
      </c>
      <c r="E5" s="6" t="s">
        <v>12</v>
      </c>
      <c r="F5" s="11">
        <f t="shared" si="0"/>
        <v>28</v>
      </c>
      <c r="G5" s="10"/>
      <c r="J5" s="7"/>
      <c r="K5" t="s">
        <v>72</v>
      </c>
      <c r="L5" t="s">
        <v>74</v>
      </c>
    </row>
    <row r="6" spans="1:12" x14ac:dyDescent="0.2">
      <c r="A6" s="6" t="s">
        <v>13</v>
      </c>
      <c r="B6" s="6">
        <v>1817</v>
      </c>
      <c r="C6" s="6">
        <v>58</v>
      </c>
      <c r="D6" s="6">
        <v>73</v>
      </c>
      <c r="E6" s="6" t="s">
        <v>14</v>
      </c>
      <c r="F6" s="11">
        <f t="shared" si="0"/>
        <v>15</v>
      </c>
      <c r="G6" s="2"/>
      <c r="J6" s="2"/>
    </row>
    <row r="7" spans="1:12" x14ac:dyDescent="0.2">
      <c r="A7" s="6" t="s">
        <v>15</v>
      </c>
      <c r="B7" s="6">
        <v>1825</v>
      </c>
      <c r="C7" s="6">
        <v>57</v>
      </c>
      <c r="D7" s="6">
        <v>80</v>
      </c>
      <c r="E7" s="6" t="s">
        <v>16</v>
      </c>
      <c r="F7" s="11">
        <f t="shared" si="0"/>
        <v>23</v>
      </c>
      <c r="G7" s="10"/>
      <c r="J7" s="8"/>
      <c r="K7" t="s">
        <v>73</v>
      </c>
      <c r="L7" t="s">
        <v>75</v>
      </c>
    </row>
    <row r="8" spans="1:12" x14ac:dyDescent="0.2">
      <c r="A8" s="6" t="s">
        <v>17</v>
      </c>
      <c r="B8" s="6">
        <v>1829</v>
      </c>
      <c r="C8" s="6">
        <v>62</v>
      </c>
      <c r="D8" s="6">
        <v>88</v>
      </c>
      <c r="E8" s="6" t="s">
        <v>14</v>
      </c>
      <c r="F8" s="11">
        <f>D8-C8</f>
        <v>26</v>
      </c>
      <c r="G8" s="2"/>
    </row>
    <row r="9" spans="1:12" x14ac:dyDescent="0.2">
      <c r="A9" s="6" t="s">
        <v>18</v>
      </c>
      <c r="B9" s="6">
        <v>1837</v>
      </c>
      <c r="C9" s="6">
        <v>54</v>
      </c>
      <c r="D9" s="6">
        <v>79</v>
      </c>
      <c r="E9" s="6" t="s">
        <v>19</v>
      </c>
      <c r="F9" s="11">
        <f t="shared" ref="F9:F41" si="1">D9-C9</f>
        <v>25</v>
      </c>
      <c r="G9" s="2"/>
    </row>
    <row r="10" spans="1:12" x14ac:dyDescent="0.2">
      <c r="A10" s="6" t="s">
        <v>20</v>
      </c>
      <c r="B10" s="6">
        <v>1841</v>
      </c>
      <c r="C10" s="6">
        <v>68</v>
      </c>
      <c r="D10" s="6">
        <v>68</v>
      </c>
      <c r="E10" s="6" t="s">
        <v>21</v>
      </c>
      <c r="F10" s="11">
        <f t="shared" si="1"/>
        <v>0</v>
      </c>
      <c r="G10" s="2"/>
    </row>
    <row r="11" spans="1:12" x14ac:dyDescent="0.2">
      <c r="A11" s="6" t="s">
        <v>22</v>
      </c>
      <c r="B11" s="6">
        <v>1841</v>
      </c>
      <c r="C11" s="6">
        <v>51</v>
      </c>
      <c r="D11" s="6">
        <v>71</v>
      </c>
      <c r="E11" s="6" t="s">
        <v>23</v>
      </c>
      <c r="F11" s="11">
        <f t="shared" si="1"/>
        <v>20</v>
      </c>
      <c r="G11" s="2"/>
    </row>
    <row r="12" spans="1:12" x14ac:dyDescent="0.2">
      <c r="A12" s="6" t="s">
        <v>24</v>
      </c>
      <c r="B12" s="6">
        <v>1845</v>
      </c>
      <c r="C12" s="6">
        <v>49</v>
      </c>
      <c r="D12" s="6">
        <v>53</v>
      </c>
      <c r="E12" s="6" t="s">
        <v>25</v>
      </c>
      <c r="F12" s="11">
        <f t="shared" si="1"/>
        <v>4</v>
      </c>
      <c r="G12" s="2"/>
    </row>
    <row r="13" spans="1:12" x14ac:dyDescent="0.2">
      <c r="A13" s="6" t="s">
        <v>26</v>
      </c>
      <c r="B13" s="6">
        <v>1849</v>
      </c>
      <c r="C13" s="6">
        <v>64</v>
      </c>
      <c r="D13" s="6">
        <v>65</v>
      </c>
      <c r="E13" s="6" t="s">
        <v>10</v>
      </c>
      <c r="F13" s="11">
        <f t="shared" si="1"/>
        <v>1</v>
      </c>
      <c r="G13" s="2"/>
    </row>
    <row r="14" spans="1:12" x14ac:dyDescent="0.2">
      <c r="A14" s="6" t="s">
        <v>27</v>
      </c>
      <c r="B14" s="6">
        <v>1850</v>
      </c>
      <c r="C14" s="6">
        <v>50</v>
      </c>
      <c r="D14" s="6">
        <v>74</v>
      </c>
      <c r="E14" s="6" t="s">
        <v>23</v>
      </c>
      <c r="F14" s="11">
        <f t="shared" si="1"/>
        <v>24</v>
      </c>
      <c r="G14" s="2"/>
    </row>
    <row r="15" spans="1:12" x14ac:dyDescent="0.2">
      <c r="A15" s="6" t="s">
        <v>28</v>
      </c>
      <c r="B15" s="6">
        <v>1853</v>
      </c>
      <c r="C15" s="6">
        <v>48</v>
      </c>
      <c r="D15" s="6">
        <v>64</v>
      </c>
      <c r="E15" s="6" t="s">
        <v>29</v>
      </c>
      <c r="F15" s="11">
        <f t="shared" si="1"/>
        <v>16</v>
      </c>
      <c r="G15" s="2"/>
    </row>
    <row r="16" spans="1:12" x14ac:dyDescent="0.2">
      <c r="A16" s="6" t="s">
        <v>30</v>
      </c>
      <c r="B16" s="6">
        <v>1857</v>
      </c>
      <c r="C16" s="6">
        <v>65</v>
      </c>
      <c r="D16" s="6">
        <v>77</v>
      </c>
      <c r="E16" s="6" t="s">
        <v>31</v>
      </c>
      <c r="F16" s="11">
        <f t="shared" si="1"/>
        <v>12</v>
      </c>
      <c r="G16" s="2"/>
    </row>
    <row r="17" spans="1:17" x14ac:dyDescent="0.2">
      <c r="A17" s="6" t="s">
        <v>32</v>
      </c>
      <c r="B17" s="6">
        <v>1861</v>
      </c>
      <c r="C17" s="6">
        <v>52</v>
      </c>
      <c r="D17" s="6">
        <v>56</v>
      </c>
      <c r="E17" s="6" t="s">
        <v>33</v>
      </c>
      <c r="F17" s="11">
        <f t="shared" si="1"/>
        <v>4</v>
      </c>
      <c r="G17" s="2"/>
    </row>
    <row r="18" spans="1:17" x14ac:dyDescent="0.2">
      <c r="A18" s="6" t="s">
        <v>34</v>
      </c>
      <c r="B18" s="6">
        <v>1865</v>
      </c>
      <c r="C18" s="6">
        <v>57</v>
      </c>
      <c r="D18" s="6">
        <v>67</v>
      </c>
      <c r="E18" s="6" t="s">
        <v>23</v>
      </c>
      <c r="F18" s="11">
        <f t="shared" si="1"/>
        <v>10</v>
      </c>
      <c r="G18" s="2"/>
    </row>
    <row r="19" spans="1:17" x14ac:dyDescent="0.2">
      <c r="A19" s="6" t="s">
        <v>35</v>
      </c>
      <c r="B19" s="6">
        <v>1869</v>
      </c>
      <c r="C19" s="6">
        <v>46</v>
      </c>
      <c r="D19" s="6">
        <v>63</v>
      </c>
      <c r="E19" s="6" t="s">
        <v>36</v>
      </c>
      <c r="F19" s="11">
        <f t="shared" si="1"/>
        <v>17</v>
      </c>
      <c r="G19" s="36" t="s">
        <v>81</v>
      </c>
      <c r="H19" s="9"/>
      <c r="I19" s="9"/>
      <c r="J19" s="9"/>
      <c r="K19" s="9"/>
      <c r="L19" s="9"/>
    </row>
    <row r="20" spans="1:17" x14ac:dyDescent="0.2">
      <c r="A20" s="6" t="s">
        <v>37</v>
      </c>
      <c r="B20" s="6">
        <v>1877</v>
      </c>
      <c r="C20" s="6">
        <v>54</v>
      </c>
      <c r="D20" s="6">
        <v>70</v>
      </c>
      <c r="E20" s="6" t="s">
        <v>38</v>
      </c>
      <c r="F20" s="11">
        <f t="shared" si="1"/>
        <v>16</v>
      </c>
      <c r="G20" s="9">
        <f>SUM(D26,D2:D24)/24</f>
        <v>69.791666666666671</v>
      </c>
      <c r="H20" s="9"/>
      <c r="I20" s="9"/>
      <c r="J20" s="9"/>
      <c r="K20" s="9"/>
      <c r="L20" s="9"/>
    </row>
    <row r="21" spans="1:17" ht="13.5" thickBot="1" x14ac:dyDescent="0.25">
      <c r="A21" s="6" t="s">
        <v>39</v>
      </c>
      <c r="B21" s="6">
        <v>1881</v>
      </c>
      <c r="C21" s="6">
        <v>49</v>
      </c>
      <c r="D21" s="6">
        <v>49</v>
      </c>
      <c r="E21" s="6" t="s">
        <v>33</v>
      </c>
      <c r="F21" s="11">
        <f t="shared" si="1"/>
        <v>0</v>
      </c>
      <c r="G21" s="9"/>
      <c r="H21" s="9"/>
      <c r="I21" s="9"/>
      <c r="J21" s="9"/>
      <c r="K21" s="9"/>
      <c r="L21" s="9"/>
    </row>
    <row r="22" spans="1:17" x14ac:dyDescent="0.2">
      <c r="A22" s="6" t="s">
        <v>40</v>
      </c>
      <c r="B22" s="6">
        <v>1881</v>
      </c>
      <c r="C22" s="6">
        <v>51</v>
      </c>
      <c r="D22" s="6">
        <v>57</v>
      </c>
      <c r="E22" s="6" t="s">
        <v>16</v>
      </c>
      <c r="F22" s="11">
        <f t="shared" si="1"/>
        <v>6</v>
      </c>
      <c r="G22" s="21" t="s">
        <v>79</v>
      </c>
      <c r="H22" s="25"/>
      <c r="I22" s="26"/>
      <c r="J22" s="26"/>
      <c r="K22" s="26"/>
      <c r="L22" s="26"/>
      <c r="M22" s="27"/>
      <c r="N22" s="27"/>
      <c r="O22" s="27"/>
      <c r="P22" s="27"/>
      <c r="Q22" s="28"/>
    </row>
    <row r="23" spans="1:17" x14ac:dyDescent="0.2">
      <c r="A23" s="6" t="s">
        <v>41</v>
      </c>
      <c r="B23" s="6">
        <v>1885</v>
      </c>
      <c r="C23" s="6">
        <v>47</v>
      </c>
      <c r="D23" s="6">
        <v>71</v>
      </c>
      <c r="E23" s="6" t="s">
        <v>38</v>
      </c>
      <c r="F23" s="11">
        <f t="shared" si="1"/>
        <v>24</v>
      </c>
      <c r="G23" s="22">
        <f>(SUM(C2:C24)+C26)/24</f>
        <v>55.166666666666664</v>
      </c>
      <c r="H23" s="29"/>
      <c r="I23" s="17"/>
      <c r="J23" s="17"/>
      <c r="K23" s="17"/>
      <c r="L23" s="17"/>
      <c r="M23" s="18"/>
      <c r="N23" s="18"/>
      <c r="O23" s="18"/>
      <c r="P23" s="18"/>
      <c r="Q23" s="30"/>
    </row>
    <row r="24" spans="1:17" x14ac:dyDescent="0.2">
      <c r="A24" s="6" t="s">
        <v>42</v>
      </c>
      <c r="B24" s="6">
        <v>1889</v>
      </c>
      <c r="C24" s="6">
        <v>55</v>
      </c>
      <c r="D24" s="6">
        <v>67</v>
      </c>
      <c r="E24" s="6" t="s">
        <v>43</v>
      </c>
      <c r="F24" s="11">
        <f t="shared" si="1"/>
        <v>12</v>
      </c>
      <c r="G24" s="9"/>
      <c r="H24" s="29"/>
      <c r="I24" s="17"/>
      <c r="J24" s="17"/>
      <c r="K24" s="17"/>
      <c r="L24" s="17"/>
      <c r="M24" s="18"/>
      <c r="N24" s="18"/>
      <c r="O24" s="18"/>
      <c r="P24" s="18"/>
      <c r="Q24" s="30"/>
    </row>
    <row r="25" spans="1:17" x14ac:dyDescent="0.2">
      <c r="A25" s="6" t="s">
        <v>41</v>
      </c>
      <c r="B25" s="6" t="s">
        <v>44</v>
      </c>
      <c r="C25" s="6"/>
      <c r="D25" s="6"/>
      <c r="E25" s="6"/>
      <c r="F25" s="11" t="s">
        <v>76</v>
      </c>
      <c r="G25" s="12" t="s">
        <v>80</v>
      </c>
      <c r="H25" s="29"/>
      <c r="I25" s="17"/>
      <c r="J25" s="17"/>
      <c r="K25" s="17"/>
      <c r="L25" s="17"/>
      <c r="M25" s="18"/>
      <c r="N25" s="18"/>
      <c r="O25" s="18"/>
      <c r="P25" s="18"/>
      <c r="Q25" s="30"/>
    </row>
    <row r="26" spans="1:17" x14ac:dyDescent="0.2">
      <c r="A26" s="6" t="s">
        <v>45</v>
      </c>
      <c r="B26" s="6">
        <v>1897</v>
      </c>
      <c r="C26" s="6">
        <v>54</v>
      </c>
      <c r="D26" s="6">
        <v>58</v>
      </c>
      <c r="E26" s="6" t="s">
        <v>33</v>
      </c>
      <c r="F26" s="11">
        <f>D26-C26</f>
        <v>4</v>
      </c>
      <c r="G26" s="9">
        <f>(F26+F24+F23+F22+F21+F20+F19+F18+F17+F16+F15+F14+F13+F12+F11+F10+F9+F7+F8+F6+F5+F4+F3+F2)/24</f>
        <v>14.625</v>
      </c>
      <c r="H26" s="29"/>
      <c r="I26" s="17"/>
      <c r="J26" s="17"/>
      <c r="K26" s="17"/>
      <c r="L26" s="17"/>
      <c r="M26" s="18"/>
      <c r="N26" s="18"/>
      <c r="O26" s="18"/>
      <c r="P26" s="18"/>
      <c r="Q26" s="30"/>
    </row>
    <row r="27" spans="1:17" x14ac:dyDescent="0.2">
      <c r="A27" s="4" t="s">
        <v>46</v>
      </c>
      <c r="B27" s="4">
        <v>1901</v>
      </c>
      <c r="C27" s="4">
        <v>42</v>
      </c>
      <c r="D27" s="4">
        <v>60</v>
      </c>
      <c r="E27" s="4" t="s">
        <v>47</v>
      </c>
      <c r="F27" s="8">
        <f t="shared" si="1"/>
        <v>18</v>
      </c>
      <c r="G27" s="2"/>
      <c r="H27" s="31"/>
      <c r="I27" s="23" t="s">
        <v>6</v>
      </c>
      <c r="J27" s="18">
        <v>1</v>
      </c>
      <c r="K27" s="18"/>
      <c r="L27" s="18"/>
      <c r="M27" s="18"/>
      <c r="N27" s="18"/>
      <c r="O27" s="18"/>
      <c r="P27" s="18"/>
      <c r="Q27" s="30"/>
    </row>
    <row r="28" spans="1:17" x14ac:dyDescent="0.2">
      <c r="A28" s="4" t="s">
        <v>48</v>
      </c>
      <c r="B28" s="4">
        <v>1909</v>
      </c>
      <c r="C28" s="4">
        <v>51</v>
      </c>
      <c r="D28" s="4">
        <v>72</v>
      </c>
      <c r="E28" s="4" t="s">
        <v>49</v>
      </c>
      <c r="F28" s="8">
        <f t="shared" si="1"/>
        <v>21</v>
      </c>
      <c r="G28" s="2"/>
      <c r="H28" s="31"/>
      <c r="I28" s="23" t="s">
        <v>8</v>
      </c>
      <c r="J28" s="18">
        <v>3</v>
      </c>
      <c r="K28" s="18"/>
      <c r="L28" s="18"/>
      <c r="M28" s="18"/>
      <c r="N28" s="18"/>
      <c r="O28" s="18"/>
      <c r="P28" s="18"/>
      <c r="Q28" s="30"/>
    </row>
    <row r="29" spans="1:17" x14ac:dyDescent="0.2">
      <c r="A29" s="4" t="s">
        <v>50</v>
      </c>
      <c r="B29" s="4">
        <v>1913</v>
      </c>
      <c r="C29" s="4">
        <v>56</v>
      </c>
      <c r="D29" s="4">
        <v>67</v>
      </c>
      <c r="E29" s="4" t="s">
        <v>23</v>
      </c>
      <c r="F29" s="8">
        <f t="shared" si="1"/>
        <v>11</v>
      </c>
      <c r="G29" s="2"/>
      <c r="H29" s="31"/>
      <c r="I29" s="23" t="s">
        <v>10</v>
      </c>
      <c r="J29" s="18">
        <v>2</v>
      </c>
      <c r="K29" s="18"/>
      <c r="L29" s="18"/>
      <c r="M29" s="18"/>
      <c r="N29" s="18"/>
      <c r="O29" s="18"/>
      <c r="P29" s="18"/>
      <c r="Q29" s="30"/>
    </row>
    <row r="30" spans="1:17" x14ac:dyDescent="0.2">
      <c r="A30" s="4" t="s">
        <v>51</v>
      </c>
      <c r="B30" s="4">
        <v>1921</v>
      </c>
      <c r="C30" s="4">
        <v>55</v>
      </c>
      <c r="D30" s="4">
        <v>57</v>
      </c>
      <c r="E30" s="4" t="s">
        <v>52</v>
      </c>
      <c r="F30" s="8">
        <f t="shared" si="1"/>
        <v>2</v>
      </c>
      <c r="G30" s="2"/>
      <c r="H30" s="31"/>
      <c r="I30" s="23" t="s">
        <v>78</v>
      </c>
      <c r="J30" s="18">
        <v>10</v>
      </c>
      <c r="K30" s="18"/>
      <c r="L30" s="18"/>
      <c r="M30" s="18"/>
      <c r="N30" s="18"/>
      <c r="O30" s="18"/>
      <c r="P30" s="18"/>
      <c r="Q30" s="30"/>
    </row>
    <row r="31" spans="1:17" x14ac:dyDescent="0.2">
      <c r="A31" s="4" t="s">
        <v>53</v>
      </c>
      <c r="B31" s="4">
        <v>1923</v>
      </c>
      <c r="C31" s="4">
        <v>51</v>
      </c>
      <c r="D31" s="4">
        <v>60</v>
      </c>
      <c r="E31" s="4" t="s">
        <v>54</v>
      </c>
      <c r="F31" s="8">
        <f t="shared" si="1"/>
        <v>9</v>
      </c>
      <c r="G31" s="2"/>
      <c r="H31" s="31"/>
      <c r="I31" s="23" t="s">
        <v>16</v>
      </c>
      <c r="J31" s="18">
        <v>2</v>
      </c>
      <c r="K31" s="18"/>
      <c r="L31" s="18"/>
      <c r="M31" s="18"/>
      <c r="N31" s="18"/>
      <c r="O31" s="18"/>
      <c r="P31" s="18"/>
      <c r="Q31" s="30"/>
    </row>
    <row r="32" spans="1:17" x14ac:dyDescent="0.2">
      <c r="A32" s="4" t="s">
        <v>55</v>
      </c>
      <c r="B32" s="4">
        <v>1929</v>
      </c>
      <c r="C32" s="4">
        <v>54</v>
      </c>
      <c r="D32" s="4">
        <v>90</v>
      </c>
      <c r="E32" s="4" t="s">
        <v>56</v>
      </c>
      <c r="F32" s="8">
        <f t="shared" si="1"/>
        <v>36</v>
      </c>
      <c r="G32" s="2"/>
      <c r="H32" s="31"/>
      <c r="I32" s="23" t="s">
        <v>21</v>
      </c>
      <c r="J32" s="18">
        <v>1</v>
      </c>
      <c r="K32" s="18"/>
      <c r="L32" s="18"/>
      <c r="M32" s="18"/>
      <c r="N32" s="18"/>
      <c r="O32" s="18"/>
      <c r="P32" s="18"/>
      <c r="Q32" s="30"/>
    </row>
    <row r="33" spans="1:17" x14ac:dyDescent="0.2">
      <c r="A33" s="4" t="s">
        <v>57</v>
      </c>
      <c r="B33" s="4">
        <v>1933</v>
      </c>
      <c r="C33" s="4">
        <v>51</v>
      </c>
      <c r="D33" s="4">
        <v>63</v>
      </c>
      <c r="E33" s="4" t="s">
        <v>23</v>
      </c>
      <c r="F33" s="8">
        <f t="shared" si="1"/>
        <v>12</v>
      </c>
      <c r="G33" s="2"/>
      <c r="H33" s="31"/>
      <c r="I33" s="23" t="s">
        <v>23</v>
      </c>
      <c r="J33" s="18">
        <v>5</v>
      </c>
      <c r="K33" s="18"/>
      <c r="L33" s="18"/>
      <c r="M33" s="18"/>
      <c r="N33" s="18"/>
      <c r="O33" s="18"/>
      <c r="P33" s="18"/>
      <c r="Q33" s="30"/>
    </row>
    <row r="34" spans="1:17" x14ac:dyDescent="0.2">
      <c r="A34" s="4" t="s">
        <v>58</v>
      </c>
      <c r="B34" s="4">
        <v>1945</v>
      </c>
      <c r="C34" s="4">
        <v>60</v>
      </c>
      <c r="D34" s="4">
        <v>88</v>
      </c>
      <c r="E34" s="4" t="s">
        <v>21</v>
      </c>
      <c r="F34" s="8">
        <f t="shared" si="1"/>
        <v>28</v>
      </c>
      <c r="G34" s="2"/>
      <c r="H34" s="31"/>
      <c r="I34" s="23" t="s">
        <v>25</v>
      </c>
      <c r="J34" s="18">
        <v>1</v>
      </c>
      <c r="K34" s="18"/>
      <c r="L34" s="18"/>
      <c r="M34" s="18"/>
      <c r="N34" s="18"/>
      <c r="O34" s="18"/>
      <c r="P34" s="18"/>
      <c r="Q34" s="30"/>
    </row>
    <row r="35" spans="1:17" x14ac:dyDescent="0.2">
      <c r="A35" s="4" t="s">
        <v>59</v>
      </c>
      <c r="B35" s="4">
        <v>1953</v>
      </c>
      <c r="C35" s="4">
        <v>62</v>
      </c>
      <c r="D35" s="4">
        <v>78</v>
      </c>
      <c r="E35" s="4" t="s">
        <v>52</v>
      </c>
      <c r="F35" s="8">
        <f t="shared" si="1"/>
        <v>16</v>
      </c>
      <c r="G35" s="2"/>
      <c r="H35" s="31"/>
      <c r="I35" s="23" t="s">
        <v>29</v>
      </c>
      <c r="J35" s="18">
        <v>1</v>
      </c>
      <c r="K35" s="18"/>
      <c r="L35" s="18"/>
      <c r="M35" s="18"/>
      <c r="N35" s="18"/>
      <c r="O35" s="18"/>
      <c r="P35" s="18"/>
      <c r="Q35" s="30"/>
    </row>
    <row r="36" spans="1:17" x14ac:dyDescent="0.2">
      <c r="A36" s="4" t="s">
        <v>60</v>
      </c>
      <c r="B36" s="4">
        <v>1961</v>
      </c>
      <c r="C36" s="4">
        <v>43</v>
      </c>
      <c r="D36" s="4">
        <v>46</v>
      </c>
      <c r="E36" s="4" t="s">
        <v>33</v>
      </c>
      <c r="F36" s="8">
        <f t="shared" si="1"/>
        <v>3</v>
      </c>
      <c r="G36" s="2"/>
      <c r="H36" s="31"/>
      <c r="I36" s="23" t="s">
        <v>31</v>
      </c>
      <c r="J36" s="18">
        <v>1</v>
      </c>
      <c r="K36" s="18"/>
      <c r="L36" s="18"/>
      <c r="M36" s="18"/>
      <c r="N36" s="18"/>
      <c r="O36" s="18"/>
      <c r="P36" s="18"/>
      <c r="Q36" s="30"/>
    </row>
    <row r="37" spans="1:17" x14ac:dyDescent="0.2">
      <c r="A37" s="4" t="s">
        <v>61</v>
      </c>
      <c r="B37" s="4">
        <v>1963</v>
      </c>
      <c r="C37" s="4">
        <v>55</v>
      </c>
      <c r="D37" s="4">
        <v>64</v>
      </c>
      <c r="E37" s="4" t="s">
        <v>38</v>
      </c>
      <c r="F37" s="8">
        <f t="shared" si="1"/>
        <v>9</v>
      </c>
      <c r="G37" s="2"/>
      <c r="H37" s="31"/>
      <c r="I37" s="23" t="s">
        <v>33</v>
      </c>
      <c r="J37" s="18">
        <v>4</v>
      </c>
      <c r="K37" s="18"/>
      <c r="L37" s="18"/>
      <c r="M37" s="18"/>
      <c r="N37" s="18"/>
      <c r="O37" s="18"/>
      <c r="P37" s="18"/>
      <c r="Q37" s="30"/>
    </row>
    <row r="38" spans="1:17" x14ac:dyDescent="0.2">
      <c r="A38" s="4" t="s">
        <v>62</v>
      </c>
      <c r="B38" s="4">
        <v>1969</v>
      </c>
      <c r="C38" s="4">
        <v>56</v>
      </c>
      <c r="D38" s="4">
        <v>81</v>
      </c>
      <c r="E38" s="4" t="s">
        <v>47</v>
      </c>
      <c r="F38" s="8">
        <f t="shared" si="1"/>
        <v>25</v>
      </c>
      <c r="G38" s="12" t="s">
        <v>81</v>
      </c>
      <c r="H38" s="31"/>
      <c r="I38" s="23" t="s">
        <v>36</v>
      </c>
      <c r="J38" s="18">
        <v>1</v>
      </c>
      <c r="K38" s="18"/>
      <c r="L38" s="18"/>
      <c r="M38" s="18"/>
      <c r="N38" s="18"/>
      <c r="O38" s="18"/>
      <c r="P38" s="18"/>
      <c r="Q38" s="30"/>
    </row>
    <row r="39" spans="1:17" x14ac:dyDescent="0.2">
      <c r="A39" s="4" t="s">
        <v>63</v>
      </c>
      <c r="B39" s="4">
        <v>1974</v>
      </c>
      <c r="C39" s="4">
        <v>61</v>
      </c>
      <c r="D39" s="4">
        <v>93</v>
      </c>
      <c r="E39" s="4" t="s">
        <v>12</v>
      </c>
      <c r="F39" s="8">
        <f t="shared" si="1"/>
        <v>32</v>
      </c>
      <c r="G39" s="2">
        <f>SUM(D27:D39,D41)/14</f>
        <v>72.285714285714292</v>
      </c>
      <c r="H39" s="31"/>
      <c r="I39" s="23" t="s">
        <v>43</v>
      </c>
      <c r="J39" s="18">
        <v>1</v>
      </c>
      <c r="K39" s="18"/>
      <c r="L39" s="18"/>
      <c r="M39" s="18"/>
      <c r="N39" s="18"/>
      <c r="O39" s="18"/>
      <c r="P39" s="18"/>
      <c r="Q39" s="30"/>
    </row>
    <row r="40" spans="1:17" x14ac:dyDescent="0.2">
      <c r="A40" s="4" t="s">
        <v>64</v>
      </c>
      <c r="B40" s="4">
        <v>1977</v>
      </c>
      <c r="C40" s="4">
        <v>52</v>
      </c>
      <c r="D40" s="4" t="s">
        <v>65</v>
      </c>
      <c r="E40" s="4" t="s">
        <v>44</v>
      </c>
      <c r="F40" s="8" t="s">
        <v>76</v>
      </c>
      <c r="G40" s="2"/>
      <c r="H40" s="31"/>
      <c r="I40" s="24" t="s">
        <v>47</v>
      </c>
      <c r="J40" s="18">
        <v>2</v>
      </c>
      <c r="K40" s="18"/>
      <c r="L40" s="18"/>
      <c r="M40" s="18"/>
      <c r="N40" s="18"/>
      <c r="O40" s="18"/>
      <c r="P40" s="18"/>
      <c r="Q40" s="30"/>
    </row>
    <row r="41" spans="1:17" x14ac:dyDescent="0.2">
      <c r="A41" s="4" t="s">
        <v>66</v>
      </c>
      <c r="B41" s="4">
        <v>1981</v>
      </c>
      <c r="C41" s="4">
        <v>69</v>
      </c>
      <c r="D41" s="4">
        <v>93</v>
      </c>
      <c r="E41" s="4" t="s">
        <v>67</v>
      </c>
      <c r="F41" s="8">
        <f t="shared" si="1"/>
        <v>24</v>
      </c>
      <c r="G41" s="12" t="s">
        <v>79</v>
      </c>
      <c r="H41" s="31"/>
      <c r="I41" s="24" t="s">
        <v>54</v>
      </c>
      <c r="J41" s="18">
        <v>1</v>
      </c>
      <c r="K41" s="18"/>
      <c r="L41" s="18"/>
      <c r="M41" s="18"/>
      <c r="N41" s="18"/>
      <c r="O41" s="18"/>
      <c r="P41" s="18"/>
      <c r="Q41" s="30"/>
    </row>
    <row r="42" spans="1:17" x14ac:dyDescent="0.2">
      <c r="A42" s="4" t="s">
        <v>68</v>
      </c>
      <c r="B42" s="4">
        <v>1989</v>
      </c>
      <c r="C42" s="4">
        <v>64</v>
      </c>
      <c r="D42" s="4" t="s">
        <v>44</v>
      </c>
      <c r="E42" s="4" t="s">
        <v>44</v>
      </c>
      <c r="F42" s="8" t="s">
        <v>76</v>
      </c>
      <c r="G42" s="2">
        <f>SUM(C27:C45)/19</f>
        <v>54.157894736842103</v>
      </c>
      <c r="H42" s="31"/>
      <c r="I42" s="24" t="s">
        <v>56</v>
      </c>
      <c r="J42" s="18">
        <v>1</v>
      </c>
      <c r="K42" s="18"/>
      <c r="L42" s="18"/>
      <c r="M42" s="18"/>
      <c r="N42" s="18"/>
      <c r="O42" s="18"/>
      <c r="P42" s="18"/>
      <c r="Q42" s="30"/>
    </row>
    <row r="43" spans="1:17" x14ac:dyDescent="0.2">
      <c r="A43" s="4" t="s">
        <v>69</v>
      </c>
      <c r="B43" s="4">
        <v>1993</v>
      </c>
      <c r="C43" s="4">
        <v>46</v>
      </c>
      <c r="D43" s="4" t="s">
        <v>44</v>
      </c>
      <c r="E43" s="4" t="s">
        <v>44</v>
      </c>
      <c r="F43" s="8" t="s">
        <v>76</v>
      </c>
      <c r="G43" s="2"/>
      <c r="H43" s="31"/>
      <c r="I43" s="24" t="s">
        <v>21</v>
      </c>
      <c r="J43" s="18">
        <v>1</v>
      </c>
      <c r="K43" s="18"/>
      <c r="L43" s="18"/>
      <c r="M43" s="18"/>
      <c r="N43" s="18"/>
      <c r="O43" s="18"/>
      <c r="P43" s="18"/>
      <c r="Q43" s="30"/>
    </row>
    <row r="44" spans="1:17" x14ac:dyDescent="0.2">
      <c r="A44" s="4" t="s">
        <v>70</v>
      </c>
      <c r="B44" s="4">
        <v>2001</v>
      </c>
      <c r="C44" s="4">
        <v>54</v>
      </c>
      <c r="D44" s="4" t="s">
        <v>44</v>
      </c>
      <c r="E44" s="4" t="s">
        <v>44</v>
      </c>
      <c r="F44" s="8" t="s">
        <v>76</v>
      </c>
      <c r="G44" s="12" t="s">
        <v>80</v>
      </c>
      <c r="H44" s="31"/>
      <c r="I44" s="24" t="s">
        <v>67</v>
      </c>
      <c r="J44" s="18">
        <v>1</v>
      </c>
      <c r="K44" s="18"/>
      <c r="L44" s="18"/>
      <c r="M44" s="18"/>
      <c r="N44" s="18"/>
      <c r="O44" s="18"/>
      <c r="P44" s="18"/>
      <c r="Q44" s="30"/>
    </row>
    <row r="45" spans="1:17" x14ac:dyDescent="0.2">
      <c r="A45" s="4" t="s">
        <v>71</v>
      </c>
      <c r="B45" s="4">
        <v>2009</v>
      </c>
      <c r="C45" s="4">
        <v>47</v>
      </c>
      <c r="D45" s="4" t="s">
        <v>44</v>
      </c>
      <c r="E45" s="4" t="s">
        <v>44</v>
      </c>
      <c r="F45" s="8" t="s">
        <v>76</v>
      </c>
      <c r="G45" s="2">
        <f>(F41+F39+F38+F37+F36+F35+F34+F33+F32+F31+F30+F29+F28+F27)/14</f>
        <v>17.571428571428573</v>
      </c>
      <c r="H45" s="31"/>
      <c r="I45" s="19"/>
      <c r="J45" s="20"/>
      <c r="K45" s="18"/>
      <c r="L45" s="18"/>
      <c r="M45" s="18"/>
      <c r="N45" s="18"/>
      <c r="O45" s="18"/>
      <c r="P45" s="18"/>
      <c r="Q45" s="30"/>
    </row>
    <row r="46" spans="1:17" x14ac:dyDescent="0.2">
      <c r="A46" s="1"/>
      <c r="B46" s="1"/>
      <c r="C46" s="1"/>
      <c r="D46" s="1"/>
      <c r="E46" s="1"/>
      <c r="F46" s="2"/>
      <c r="G46" s="2"/>
      <c r="H46" s="31"/>
      <c r="I46" s="19"/>
      <c r="J46" s="20"/>
      <c r="K46" s="18"/>
      <c r="L46" s="18"/>
      <c r="M46" s="18"/>
      <c r="N46" s="18"/>
      <c r="O46" s="18"/>
      <c r="P46" s="18"/>
      <c r="Q46" s="30"/>
    </row>
    <row r="47" spans="1:17" x14ac:dyDescent="0.2">
      <c r="A47" s="3"/>
      <c r="B47" s="3"/>
      <c r="C47" s="3"/>
      <c r="D47" s="3"/>
      <c r="E47" s="3"/>
      <c r="H47" s="31"/>
      <c r="I47" s="19"/>
      <c r="J47" s="18"/>
      <c r="K47" s="18"/>
      <c r="L47" s="18"/>
      <c r="M47" s="18"/>
      <c r="N47" s="18"/>
      <c r="O47" s="18"/>
      <c r="P47" s="18"/>
      <c r="Q47" s="30"/>
    </row>
    <row r="48" spans="1:17" x14ac:dyDescent="0.2">
      <c r="A48" s="3"/>
      <c r="B48" s="3"/>
      <c r="C48" s="3"/>
      <c r="D48" s="3"/>
      <c r="E48" s="3"/>
      <c r="H48" s="31"/>
      <c r="I48" s="19"/>
      <c r="J48" s="18"/>
      <c r="K48" s="18"/>
      <c r="L48" s="18"/>
      <c r="M48" s="18"/>
      <c r="N48" s="18"/>
      <c r="O48" s="18"/>
      <c r="P48" s="18"/>
      <c r="Q48" s="30"/>
    </row>
    <row r="49" spans="1:17" x14ac:dyDescent="0.2">
      <c r="A49" s="1"/>
      <c r="B49" s="1"/>
      <c r="C49" s="3"/>
      <c r="D49" s="3"/>
      <c r="E49" s="3"/>
      <c r="H49" s="31"/>
      <c r="I49" s="19"/>
      <c r="J49" s="18"/>
      <c r="K49" s="18"/>
      <c r="L49" s="18"/>
      <c r="M49" s="18"/>
      <c r="N49" s="18"/>
      <c r="O49" s="18"/>
      <c r="P49" s="18"/>
      <c r="Q49" s="30"/>
    </row>
    <row r="50" spans="1:17" x14ac:dyDescent="0.2">
      <c r="A50" s="1"/>
      <c r="B50" s="1"/>
      <c r="C50" s="3"/>
      <c r="D50" s="3"/>
      <c r="E50" s="3"/>
      <c r="H50" s="31"/>
      <c r="I50" s="19"/>
      <c r="J50" s="18"/>
      <c r="K50" s="18"/>
      <c r="L50" s="18"/>
      <c r="M50" s="18"/>
      <c r="N50" s="18"/>
      <c r="O50" s="18"/>
      <c r="P50" s="18"/>
      <c r="Q50" s="30"/>
    </row>
    <row r="51" spans="1:17" x14ac:dyDescent="0.2">
      <c r="A51" s="1"/>
      <c r="B51" s="1"/>
      <c r="C51" s="3"/>
      <c r="D51" s="3"/>
      <c r="E51" s="3"/>
      <c r="H51" s="31"/>
      <c r="I51" s="19"/>
      <c r="J51" s="18"/>
      <c r="K51" s="18"/>
      <c r="L51" s="18"/>
      <c r="M51" s="18"/>
      <c r="N51" s="18"/>
      <c r="O51" s="18"/>
      <c r="P51" s="18"/>
      <c r="Q51" s="30"/>
    </row>
    <row r="52" spans="1:17" x14ac:dyDescent="0.2">
      <c r="A52" s="1"/>
      <c r="B52" s="1"/>
      <c r="C52" s="3"/>
      <c r="D52" s="3"/>
      <c r="E52" s="3"/>
      <c r="H52" s="31"/>
      <c r="I52" s="19"/>
      <c r="J52" s="18"/>
      <c r="K52" s="18"/>
      <c r="L52" s="18"/>
      <c r="M52" s="18"/>
      <c r="N52" s="18"/>
      <c r="O52" s="18"/>
      <c r="P52" s="18"/>
      <c r="Q52" s="30"/>
    </row>
    <row r="53" spans="1:17" x14ac:dyDescent="0.2">
      <c r="A53" s="1"/>
      <c r="B53" s="1"/>
      <c r="C53" s="3"/>
      <c r="D53" s="3"/>
      <c r="E53" s="3"/>
      <c r="H53" s="31"/>
      <c r="I53" s="19"/>
      <c r="J53" s="18"/>
      <c r="K53" s="18"/>
      <c r="L53" s="18"/>
      <c r="M53" s="18"/>
      <c r="N53" s="18"/>
      <c r="O53" s="18"/>
      <c r="P53" s="18"/>
      <c r="Q53" s="30"/>
    </row>
    <row r="54" spans="1:17" x14ac:dyDescent="0.2">
      <c r="A54" s="1"/>
      <c r="B54" s="1"/>
      <c r="C54" s="3"/>
      <c r="D54" s="3"/>
      <c r="E54" s="3"/>
      <c r="H54" s="31"/>
      <c r="I54" s="19"/>
      <c r="J54" s="18"/>
      <c r="K54" s="18"/>
      <c r="L54" s="18"/>
      <c r="M54" s="18"/>
      <c r="N54" s="18"/>
      <c r="O54" s="18"/>
      <c r="P54" s="18"/>
      <c r="Q54" s="30"/>
    </row>
    <row r="55" spans="1:17" ht="13.5" thickBot="1" x14ac:dyDescent="0.25">
      <c r="A55" s="1"/>
      <c r="B55" s="1"/>
      <c r="C55" s="3"/>
      <c r="D55" s="3"/>
      <c r="E55" s="3"/>
      <c r="H55" s="32"/>
      <c r="I55" s="33"/>
      <c r="J55" s="34"/>
      <c r="K55" s="34"/>
      <c r="L55" s="34"/>
      <c r="M55" s="34"/>
      <c r="N55" s="34"/>
      <c r="O55" s="34"/>
      <c r="P55" s="34"/>
      <c r="Q55" s="35"/>
    </row>
    <row r="56" spans="1:17" x14ac:dyDescent="0.2">
      <c r="A56" s="1"/>
      <c r="B56" s="1"/>
      <c r="C56" s="3"/>
      <c r="D56" s="3"/>
      <c r="E56" s="3"/>
      <c r="I56" s="14"/>
    </row>
    <row r="57" spans="1:17" x14ac:dyDescent="0.2">
      <c r="A57" s="1"/>
      <c r="B57" s="1"/>
      <c r="C57" s="3"/>
      <c r="D57" s="3"/>
      <c r="E57" s="3"/>
      <c r="I57" s="14"/>
    </row>
    <row r="58" spans="1:17" x14ac:dyDescent="0.2">
      <c r="A58" s="1"/>
      <c r="B58" s="1"/>
      <c r="C58" s="3"/>
      <c r="D58" s="3"/>
      <c r="E58" s="3"/>
      <c r="I58" s="14"/>
    </row>
    <row r="59" spans="1:17" x14ac:dyDescent="0.2">
      <c r="A59" s="1"/>
      <c r="B59" s="1"/>
      <c r="C59" s="3"/>
      <c r="D59" s="3"/>
      <c r="E59" s="3"/>
      <c r="I59" s="14"/>
    </row>
    <row r="60" spans="1:17" x14ac:dyDescent="0.2">
      <c r="A60" s="1"/>
      <c r="B60" s="1"/>
      <c r="C60" s="3"/>
      <c r="D60" s="3"/>
      <c r="E60" s="3"/>
      <c r="I60" s="14"/>
    </row>
    <row r="61" spans="1:17" x14ac:dyDescent="0.2">
      <c r="A61" s="1"/>
      <c r="B61" s="1"/>
      <c r="C61" s="3"/>
      <c r="D61" s="3"/>
      <c r="E61" s="3"/>
      <c r="I61" s="14"/>
    </row>
    <row r="62" spans="1:17" x14ac:dyDescent="0.2">
      <c r="A62" s="1"/>
      <c r="B62" s="1"/>
      <c r="C62" s="3"/>
      <c r="D62" s="3"/>
      <c r="E62" s="3"/>
      <c r="I62" s="14"/>
    </row>
    <row r="63" spans="1:17" x14ac:dyDescent="0.2">
      <c r="A63" s="1"/>
      <c r="B63" s="1"/>
      <c r="C63" s="3"/>
      <c r="D63" s="3"/>
      <c r="E63" s="3"/>
      <c r="I63" s="14"/>
    </row>
    <row r="64" spans="1:17" x14ac:dyDescent="0.2">
      <c r="A64" s="1"/>
      <c r="B64" s="1"/>
      <c r="C64" s="3"/>
      <c r="D64" s="3"/>
      <c r="E64" s="3"/>
      <c r="I64" s="14"/>
    </row>
    <row r="65" spans="1:9" x14ac:dyDescent="0.2">
      <c r="A65" s="1"/>
      <c r="B65" s="1"/>
      <c r="C65" s="3"/>
      <c r="D65" s="3"/>
      <c r="E65" s="3"/>
      <c r="I65" s="14"/>
    </row>
    <row r="66" spans="1:9" x14ac:dyDescent="0.2">
      <c r="A66" s="1"/>
      <c r="B66" s="1"/>
      <c r="C66" s="3"/>
      <c r="D66" s="3"/>
      <c r="E66" s="3"/>
      <c r="I66" s="14"/>
    </row>
    <row r="67" spans="1:9" x14ac:dyDescent="0.2">
      <c r="A67" s="1"/>
      <c r="B67" s="1"/>
      <c r="C67" s="3"/>
      <c r="D67" s="3"/>
      <c r="E67" s="3"/>
      <c r="I67" s="14"/>
    </row>
    <row r="68" spans="1:9" x14ac:dyDescent="0.2">
      <c r="A68" s="1"/>
      <c r="B68" s="1"/>
      <c r="C68" s="3"/>
      <c r="D68" s="3"/>
      <c r="E68" s="3"/>
      <c r="I68" s="15"/>
    </row>
    <row r="69" spans="1:9" x14ac:dyDescent="0.2">
      <c r="A69" s="1"/>
      <c r="B69" s="1"/>
      <c r="C69" s="3"/>
      <c r="D69" s="3"/>
      <c r="E69" s="3"/>
      <c r="I69" s="16"/>
    </row>
    <row r="70" spans="1:9" x14ac:dyDescent="0.2">
      <c r="A70" s="1"/>
      <c r="B70" s="1"/>
      <c r="C70" s="3"/>
      <c r="D70" s="3"/>
      <c r="E70" s="3"/>
      <c r="I70" s="16"/>
    </row>
    <row r="71" spans="1:9" x14ac:dyDescent="0.2">
      <c r="A71" s="1"/>
      <c r="B71" s="1"/>
      <c r="C71" s="3"/>
      <c r="D71" s="3"/>
      <c r="E71" s="3"/>
      <c r="I71" s="16"/>
    </row>
    <row r="72" spans="1:9" x14ac:dyDescent="0.2">
      <c r="A72" s="1"/>
      <c r="B72" s="1"/>
      <c r="C72" s="3"/>
      <c r="D72" s="3"/>
      <c r="E72" s="3"/>
      <c r="I72" s="16"/>
    </row>
    <row r="73" spans="1:9" x14ac:dyDescent="0.2">
      <c r="A73" s="1"/>
      <c r="B73" s="1"/>
      <c r="C73" s="3"/>
      <c r="D73" s="3"/>
      <c r="E73" s="3"/>
      <c r="I73" s="16"/>
    </row>
    <row r="74" spans="1:9" x14ac:dyDescent="0.2">
      <c r="A74" s="1"/>
      <c r="B74" s="1"/>
      <c r="C74" s="3"/>
      <c r="D74" s="3"/>
      <c r="E74" s="3"/>
      <c r="I74" s="13"/>
    </row>
    <row r="75" spans="1:9" x14ac:dyDescent="0.2">
      <c r="A75" s="1"/>
      <c r="B75" s="1"/>
      <c r="C75" s="3"/>
      <c r="D75" s="3"/>
      <c r="E75" s="3"/>
    </row>
    <row r="76" spans="1:9" x14ac:dyDescent="0.2">
      <c r="A76" s="1"/>
      <c r="B76" s="1"/>
      <c r="C76" s="3"/>
      <c r="D76" s="3"/>
      <c r="E76" s="3"/>
    </row>
    <row r="77" spans="1:9" x14ac:dyDescent="0.2">
      <c r="A77" s="1"/>
      <c r="B77" s="1"/>
      <c r="C77" s="3"/>
      <c r="D77" s="3"/>
      <c r="E77" s="3"/>
    </row>
    <row r="78" spans="1:9" x14ac:dyDescent="0.2">
      <c r="A78" s="1"/>
      <c r="B78" s="1"/>
      <c r="C78" s="3"/>
      <c r="D78" s="3"/>
      <c r="E78" s="3"/>
    </row>
    <row r="79" spans="1:9" x14ac:dyDescent="0.2">
      <c r="A79" s="1"/>
      <c r="B79" s="1"/>
      <c r="C79" s="3"/>
      <c r="D79" s="3"/>
      <c r="E79" s="3"/>
    </row>
    <row r="80" spans="1:9" x14ac:dyDescent="0.2">
      <c r="A80" s="1"/>
      <c r="B80" s="1"/>
      <c r="C80" s="3"/>
      <c r="D80" s="3"/>
      <c r="E80" s="3"/>
    </row>
    <row r="81" spans="1:5" x14ac:dyDescent="0.2">
      <c r="A81" s="1"/>
      <c r="B81" s="1"/>
      <c r="C81" s="3"/>
      <c r="D81" s="3"/>
      <c r="E81" s="3"/>
    </row>
    <row r="82" spans="1:5" x14ac:dyDescent="0.2">
      <c r="A82" s="1"/>
      <c r="B82" s="1"/>
      <c r="C82" s="3"/>
      <c r="D82" s="3"/>
      <c r="E82" s="3"/>
    </row>
    <row r="83" spans="1:5" x14ac:dyDescent="0.2">
      <c r="A83" s="1"/>
      <c r="B83" s="1"/>
      <c r="C83" s="3"/>
      <c r="D83" s="3"/>
      <c r="E83" s="3"/>
    </row>
    <row r="84" spans="1:5" x14ac:dyDescent="0.2">
      <c r="A84" s="1"/>
      <c r="B84" s="1"/>
      <c r="C84" s="3"/>
      <c r="D84" s="3"/>
      <c r="E84" s="3"/>
    </row>
    <row r="85" spans="1:5" x14ac:dyDescent="0.2">
      <c r="A85" s="1"/>
      <c r="B85" s="1"/>
      <c r="C85" s="3"/>
      <c r="D85" s="3"/>
      <c r="E85" s="3"/>
    </row>
    <row r="86" spans="1:5" x14ac:dyDescent="0.2">
      <c r="A86" s="1"/>
      <c r="B86" s="1"/>
      <c r="C86" s="3"/>
      <c r="D86" s="3"/>
      <c r="E86" s="3"/>
    </row>
    <row r="87" spans="1:5" x14ac:dyDescent="0.2">
      <c r="A87" s="1"/>
      <c r="B87" s="1"/>
      <c r="C87" s="3"/>
      <c r="D87" s="3"/>
      <c r="E87" s="3"/>
    </row>
    <row r="88" spans="1:5" x14ac:dyDescent="0.2">
      <c r="A88" s="1"/>
      <c r="B88" s="1"/>
      <c r="C88" s="3"/>
      <c r="D88" s="3"/>
      <c r="E88" s="3"/>
    </row>
    <row r="89" spans="1:5" x14ac:dyDescent="0.2">
      <c r="A89" s="3"/>
      <c r="B89" s="3"/>
      <c r="C89" s="3"/>
      <c r="D89" s="3"/>
      <c r="E89" s="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WENHAM</dc:creator>
  <cp:lastModifiedBy>Laura WENHAM</cp:lastModifiedBy>
  <dcterms:created xsi:type="dcterms:W3CDTF">2015-07-06T10:17:10Z</dcterms:created>
  <dcterms:modified xsi:type="dcterms:W3CDTF">2015-07-14T09:46:56Z</dcterms:modified>
</cp:coreProperties>
</file>