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4355" windowHeight="4680"/>
  </bookViews>
  <sheets>
    <sheet name="Toad in the hole" sheetId="1" r:id="rId1"/>
  </sheets>
  <calcPr calcId="145621"/>
</workbook>
</file>

<file path=xl/calcChain.xml><?xml version="1.0" encoding="utf-8"?>
<calcChain xmlns="http://schemas.openxmlformats.org/spreadsheetml/2006/main">
  <c r="B49" i="1" l="1"/>
  <c r="E49" i="1"/>
  <c r="C49" i="1" s="1"/>
  <c r="D49" i="1" s="1"/>
  <c r="F49" i="1"/>
  <c r="G49" i="1"/>
  <c r="H49" i="1"/>
  <c r="I49" i="1"/>
  <c r="B50" i="1"/>
  <c r="E50" i="1"/>
  <c r="C50" i="1" s="1"/>
  <c r="D50" i="1" s="1"/>
  <c r="F50" i="1"/>
  <c r="G50" i="1"/>
  <c r="H50" i="1"/>
  <c r="I50" i="1"/>
  <c r="F26" i="1"/>
  <c r="B42" i="1"/>
  <c r="E42" i="1"/>
  <c r="C42" i="1" s="1"/>
  <c r="D42" i="1" s="1"/>
  <c r="F42" i="1"/>
  <c r="G42" i="1"/>
  <c r="H42" i="1"/>
  <c r="I42" i="1"/>
  <c r="B43" i="1"/>
  <c r="E43" i="1"/>
  <c r="C43" i="1" s="1"/>
  <c r="D43" i="1" s="1"/>
  <c r="F43" i="1"/>
  <c r="G43" i="1"/>
  <c r="H43" i="1"/>
  <c r="I43" i="1"/>
  <c r="B44" i="1"/>
  <c r="E44" i="1"/>
  <c r="C44" i="1" s="1"/>
  <c r="D44" i="1" s="1"/>
  <c r="F44" i="1"/>
  <c r="G44" i="1"/>
  <c r="H44" i="1"/>
  <c r="I44" i="1"/>
  <c r="B45" i="1"/>
  <c r="E45" i="1"/>
  <c r="C45" i="1" s="1"/>
  <c r="D45" i="1" s="1"/>
  <c r="F45" i="1"/>
  <c r="G45" i="1"/>
  <c r="H45" i="1"/>
  <c r="I45" i="1"/>
  <c r="B46" i="1"/>
  <c r="E46" i="1"/>
  <c r="C46" i="1" s="1"/>
  <c r="D46" i="1" s="1"/>
  <c r="F46" i="1"/>
  <c r="G46" i="1"/>
  <c r="H46" i="1"/>
  <c r="I46" i="1"/>
  <c r="B47" i="1"/>
  <c r="E47" i="1"/>
  <c r="C47" i="1" s="1"/>
  <c r="D47" i="1" s="1"/>
  <c r="F47" i="1"/>
  <c r="G47" i="1"/>
  <c r="H47" i="1"/>
  <c r="I47" i="1"/>
  <c r="B48" i="1"/>
  <c r="E48" i="1"/>
  <c r="C48" i="1" s="1"/>
  <c r="D48" i="1" s="1"/>
  <c r="F48" i="1"/>
  <c r="G48" i="1"/>
  <c r="H48" i="1"/>
  <c r="I48" i="1"/>
  <c r="B25" i="1"/>
  <c r="E25" i="1"/>
  <c r="C25" i="1" s="1"/>
  <c r="D25" i="1" s="1"/>
  <c r="F25" i="1"/>
  <c r="G25" i="1"/>
  <c r="H25" i="1"/>
  <c r="I25" i="1"/>
  <c r="B26" i="1"/>
  <c r="E26" i="1"/>
  <c r="C26" i="1" s="1"/>
  <c r="D26" i="1" s="1"/>
  <c r="G26" i="1"/>
  <c r="H26" i="1"/>
  <c r="I26" i="1"/>
  <c r="B27" i="1"/>
  <c r="E27" i="1"/>
  <c r="C27" i="1" s="1"/>
  <c r="D27" i="1" s="1"/>
  <c r="F27" i="1"/>
  <c r="G27" i="1"/>
  <c r="H27" i="1"/>
  <c r="I27" i="1"/>
  <c r="B28" i="1"/>
  <c r="E28" i="1"/>
  <c r="C28" i="1" s="1"/>
  <c r="D28" i="1" s="1"/>
  <c r="F28" i="1"/>
  <c r="G28" i="1"/>
  <c r="H28" i="1"/>
  <c r="I28" i="1"/>
  <c r="B29" i="1"/>
  <c r="E29" i="1"/>
  <c r="C29" i="1" s="1"/>
  <c r="D29" i="1" s="1"/>
  <c r="F29" i="1"/>
  <c r="G29" i="1"/>
  <c r="H29" i="1"/>
  <c r="I29" i="1"/>
  <c r="B30" i="1"/>
  <c r="E30" i="1"/>
  <c r="C30" i="1" s="1"/>
  <c r="D30" i="1" s="1"/>
  <c r="F30" i="1"/>
  <c r="G30" i="1"/>
  <c r="H30" i="1"/>
  <c r="I30" i="1"/>
  <c r="B31" i="1"/>
  <c r="E31" i="1"/>
  <c r="C31" i="1" s="1"/>
  <c r="D31" i="1" s="1"/>
  <c r="F31" i="1"/>
  <c r="G31" i="1"/>
  <c r="H31" i="1"/>
  <c r="I31" i="1"/>
  <c r="B32" i="1"/>
  <c r="E32" i="1"/>
  <c r="C32" i="1" s="1"/>
  <c r="D32" i="1" s="1"/>
  <c r="F32" i="1"/>
  <c r="G32" i="1"/>
  <c r="H32" i="1"/>
  <c r="I32" i="1"/>
  <c r="B33" i="1"/>
  <c r="E33" i="1"/>
  <c r="C33" i="1" s="1"/>
  <c r="D33" i="1" s="1"/>
  <c r="F33" i="1"/>
  <c r="G33" i="1"/>
  <c r="H33" i="1"/>
  <c r="I33" i="1"/>
  <c r="B34" i="1"/>
  <c r="E34" i="1"/>
  <c r="C34" i="1" s="1"/>
  <c r="D34" i="1" s="1"/>
  <c r="F34" i="1"/>
  <c r="G34" i="1"/>
  <c r="H34" i="1"/>
  <c r="I34" i="1"/>
  <c r="B35" i="1"/>
  <c r="E35" i="1"/>
  <c r="C35" i="1" s="1"/>
  <c r="D35" i="1" s="1"/>
  <c r="F35" i="1"/>
  <c r="G35" i="1"/>
  <c r="H35" i="1"/>
  <c r="I35" i="1"/>
  <c r="B36" i="1"/>
  <c r="E36" i="1"/>
  <c r="C36" i="1" s="1"/>
  <c r="D36" i="1" s="1"/>
  <c r="F36" i="1"/>
  <c r="G36" i="1"/>
  <c r="H36" i="1"/>
  <c r="I36" i="1"/>
  <c r="B37" i="1"/>
  <c r="E37" i="1"/>
  <c r="C37" i="1" s="1"/>
  <c r="D37" i="1" s="1"/>
  <c r="F37" i="1"/>
  <c r="G37" i="1"/>
  <c r="H37" i="1"/>
  <c r="I37" i="1"/>
  <c r="B38" i="1"/>
  <c r="E38" i="1"/>
  <c r="C38" i="1" s="1"/>
  <c r="D38" i="1" s="1"/>
  <c r="F38" i="1"/>
  <c r="G38" i="1"/>
  <c r="H38" i="1"/>
  <c r="I38" i="1"/>
  <c r="B39" i="1"/>
  <c r="E39" i="1"/>
  <c r="C39" i="1" s="1"/>
  <c r="D39" i="1" s="1"/>
  <c r="F39" i="1"/>
  <c r="G39" i="1"/>
  <c r="H39" i="1"/>
  <c r="I39" i="1"/>
  <c r="B40" i="1"/>
  <c r="E40" i="1"/>
  <c r="C40" i="1" s="1"/>
  <c r="D40" i="1" s="1"/>
  <c r="F40" i="1"/>
  <c r="G40" i="1"/>
  <c r="H40" i="1"/>
  <c r="I40" i="1"/>
  <c r="B41" i="1"/>
  <c r="E41" i="1"/>
  <c r="C41" i="1" s="1"/>
  <c r="D41" i="1" s="1"/>
  <c r="F41" i="1"/>
  <c r="G41" i="1"/>
  <c r="H41" i="1"/>
  <c r="I41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3" i="1"/>
  <c r="B13" i="1"/>
  <c r="E13" i="1"/>
  <c r="F13" i="1"/>
  <c r="G13" i="1"/>
  <c r="H13" i="1"/>
  <c r="I13" i="1"/>
  <c r="B14" i="1"/>
  <c r="E14" i="1"/>
  <c r="F14" i="1"/>
  <c r="G14" i="1"/>
  <c r="H14" i="1"/>
  <c r="I14" i="1"/>
  <c r="B15" i="1"/>
  <c r="E15" i="1"/>
  <c r="F15" i="1"/>
  <c r="G15" i="1"/>
  <c r="H15" i="1"/>
  <c r="I15" i="1"/>
  <c r="B16" i="1"/>
  <c r="E16" i="1"/>
  <c r="F16" i="1"/>
  <c r="G16" i="1"/>
  <c r="H16" i="1"/>
  <c r="I16" i="1"/>
  <c r="B17" i="1"/>
  <c r="E17" i="1"/>
  <c r="F17" i="1"/>
  <c r="G17" i="1"/>
  <c r="H17" i="1"/>
  <c r="I17" i="1"/>
  <c r="B18" i="1"/>
  <c r="E18" i="1"/>
  <c r="F18" i="1"/>
  <c r="G18" i="1"/>
  <c r="H18" i="1"/>
  <c r="I18" i="1"/>
  <c r="B19" i="1"/>
  <c r="E19" i="1"/>
  <c r="F19" i="1"/>
  <c r="G19" i="1"/>
  <c r="H19" i="1"/>
  <c r="I19" i="1"/>
  <c r="B20" i="1"/>
  <c r="E20" i="1"/>
  <c r="F20" i="1"/>
  <c r="G20" i="1"/>
  <c r="H20" i="1"/>
  <c r="I20" i="1"/>
  <c r="B21" i="1"/>
  <c r="E21" i="1"/>
  <c r="F21" i="1"/>
  <c r="G21" i="1"/>
  <c r="H21" i="1"/>
  <c r="I21" i="1"/>
  <c r="B22" i="1"/>
  <c r="E22" i="1"/>
  <c r="F22" i="1"/>
  <c r="G22" i="1"/>
  <c r="H22" i="1"/>
  <c r="I22" i="1"/>
  <c r="B23" i="1"/>
  <c r="E23" i="1"/>
  <c r="F23" i="1"/>
  <c r="G23" i="1"/>
  <c r="H23" i="1"/>
  <c r="I23" i="1"/>
  <c r="B24" i="1"/>
  <c r="E24" i="1"/>
  <c r="F24" i="1"/>
  <c r="G24" i="1"/>
  <c r="H24" i="1"/>
  <c r="I24" i="1"/>
  <c r="B4" i="1"/>
  <c r="E4" i="1"/>
  <c r="F4" i="1"/>
  <c r="G4" i="1"/>
  <c r="H4" i="1"/>
  <c r="I4" i="1"/>
  <c r="B5" i="1"/>
  <c r="E5" i="1"/>
  <c r="F5" i="1"/>
  <c r="G5" i="1"/>
  <c r="H5" i="1"/>
  <c r="I5" i="1"/>
  <c r="B6" i="1"/>
  <c r="E6" i="1"/>
  <c r="F6" i="1"/>
  <c r="G6" i="1"/>
  <c r="H6" i="1"/>
  <c r="I6" i="1"/>
  <c r="B7" i="1"/>
  <c r="E7" i="1"/>
  <c r="F7" i="1"/>
  <c r="G7" i="1"/>
  <c r="H7" i="1"/>
  <c r="I7" i="1"/>
  <c r="B8" i="1"/>
  <c r="E8" i="1"/>
  <c r="F8" i="1"/>
  <c r="G8" i="1"/>
  <c r="H8" i="1"/>
  <c r="I8" i="1"/>
  <c r="B9" i="1"/>
  <c r="E9" i="1"/>
  <c r="F9" i="1"/>
  <c r="G9" i="1"/>
  <c r="H9" i="1"/>
  <c r="I9" i="1"/>
  <c r="B10" i="1"/>
  <c r="E10" i="1"/>
  <c r="F10" i="1"/>
  <c r="G10" i="1"/>
  <c r="H10" i="1"/>
  <c r="I10" i="1"/>
  <c r="B11" i="1"/>
  <c r="E11" i="1"/>
  <c r="F11" i="1"/>
  <c r="G11" i="1"/>
  <c r="H11" i="1"/>
  <c r="I11" i="1"/>
  <c r="B12" i="1"/>
  <c r="E12" i="1"/>
  <c r="F12" i="1"/>
  <c r="G12" i="1"/>
  <c r="H12" i="1"/>
  <c r="I12" i="1"/>
  <c r="I3" i="1"/>
  <c r="H3" i="1"/>
  <c r="G3" i="1"/>
  <c r="F3" i="1"/>
  <c r="E3" i="1"/>
  <c r="B3" i="1"/>
  <c r="C12" i="1" l="1"/>
  <c r="C10" i="1"/>
  <c r="C8" i="1"/>
  <c r="C7" i="1"/>
  <c r="C6" i="1"/>
  <c r="C5" i="1"/>
  <c r="C4" i="1"/>
  <c r="C23" i="1"/>
  <c r="C21" i="1"/>
  <c r="C19" i="1"/>
  <c r="C17" i="1"/>
  <c r="C15" i="1"/>
  <c r="C14" i="1"/>
  <c r="C13" i="1"/>
  <c r="C11" i="1"/>
  <c r="C9" i="1"/>
  <c r="C24" i="1"/>
  <c r="C22" i="1"/>
  <c r="C20" i="1"/>
  <c r="C18" i="1"/>
  <c r="C16" i="1"/>
  <c r="C3" i="1"/>
</calcChain>
</file>

<file path=xl/sharedStrings.xml><?xml version="1.0" encoding="utf-8"?>
<sst xmlns="http://schemas.openxmlformats.org/spreadsheetml/2006/main" count="10" uniqueCount="10">
  <si>
    <t>People</t>
  </si>
  <si>
    <t>Cost of supermarket</t>
  </si>
  <si>
    <t>Cost of ingredients</t>
  </si>
  <si>
    <t>Sausages (400g)</t>
  </si>
  <si>
    <t>Vegetable oil (1 litre)</t>
  </si>
  <si>
    <t>Flour (500g)</t>
  </si>
  <si>
    <t>6 eggs</t>
  </si>
  <si>
    <t>1 Litre of milk</t>
  </si>
  <si>
    <t>Number of times to buy each ingredient from supermarket…</t>
  </si>
  <si>
    <t>Best Option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</si>
</sst>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30" workbookViewId="0">
      <selection activeCell="B49" sqref="B49"/>
    </sheetView>
  </sheetViews>
  <sheetFormatPr defaultRowHeight="15" x14ac:dyDescent="0.25"/>
  <cols>
    <col min="1" max="1" width="7.28515625" bestFit="1" customWidth="1"/>
    <col min="2" max="2" width="19.140625" bestFit="1" customWidth="1"/>
    <col min="3" max="3" width="18" bestFit="1" customWidth="1"/>
    <col min="4" max="4" width="12.42578125" bestFit="1" customWidth="1"/>
    <col min="5" max="5" width="15" bestFit="1" customWidth="1"/>
    <col min="6" max="6" width="20.140625" bestFit="1" customWidth="1"/>
    <col min="7" max="7" width="11.42578125" bestFit="1" customWidth="1"/>
    <col min="8" max="8" width="6.42578125" bestFit="1" customWidth="1"/>
    <col min="9" max="9" width="13.140625" bestFit="1" customWidth="1"/>
  </cols>
  <sheetData>
    <row r="1" spans="1:9" x14ac:dyDescent="0.25">
      <c r="E1" t="s">
        <v>8</v>
      </c>
    </row>
    <row r="2" spans="1:9" s="1" customFormat="1" x14ac:dyDescent="0.25">
      <c r="A2" s="1" t="s">
        <v>0</v>
      </c>
      <c r="B2" s="1" t="s">
        <v>1</v>
      </c>
      <c r="C2" s="1" t="s">
        <v>2</v>
      </c>
      <c r="D2" s="1" t="s">
        <v>9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 x14ac:dyDescent="0.25">
      <c r="A3">
        <v>1</v>
      </c>
      <c r="B3">
        <f>A3*1</f>
        <v>1</v>
      </c>
      <c r="C3">
        <f xml:space="preserve"> 2 *E3 + 1.45 * F3 + 0.48 * G3 + 1.46 * H3 + 0.48 * I3</f>
        <v>5.870000000000001</v>
      </c>
      <c r="D3" t="str">
        <f>IF(C3&lt;B3, "Ingredients", "Supermarket")</f>
        <v>Supermarket</v>
      </c>
      <c r="E3">
        <f>ROUNDUP(A3/3, 0)</f>
        <v>1</v>
      </c>
      <c r="F3">
        <f>ROUNDUP(3 * A3 / 200, 0)</f>
        <v>1</v>
      </c>
      <c r="G3">
        <f>ROUNDUP(A3/15, 0)</f>
        <v>1</v>
      </c>
      <c r="H3">
        <f>ROUNDUP(A3/18, 0)</f>
        <v>1</v>
      </c>
      <c r="I3">
        <f>ROUNDUP(A3/12, 0)</f>
        <v>1</v>
      </c>
    </row>
    <row r="4" spans="1:9" x14ac:dyDescent="0.25">
      <c r="A4">
        <v>2</v>
      </c>
      <c r="B4">
        <f t="shared" ref="B4:B53" si="0">A4*1</f>
        <v>2</v>
      </c>
      <c r="C4">
        <f xml:space="preserve"> 2 *E4 + 1.45 * F4 + 0.48 * G4 + 1.46 * H4 + 0.48 * I4</f>
        <v>5.870000000000001</v>
      </c>
      <c r="D4" t="str">
        <f t="shared" ref="D4:D24" si="1">IF(C4&lt;B4, "Ingredients", "Supermarket")</f>
        <v>Supermarket</v>
      </c>
      <c r="E4">
        <f>ROUNDUP(A4/3, 0)</f>
        <v>1</v>
      </c>
      <c r="F4">
        <f>ROUNDUP(3 * A4 / 200, 0)</f>
        <v>1</v>
      </c>
      <c r="G4">
        <f>ROUNDUP(A4/15, 0)</f>
        <v>1</v>
      </c>
      <c r="H4">
        <f>ROUNDUP(A4/18, 0)</f>
        <v>1</v>
      </c>
      <c r="I4">
        <f>ROUNDUP(A4/12, 0)</f>
        <v>1</v>
      </c>
    </row>
    <row r="5" spans="1:9" x14ac:dyDescent="0.25">
      <c r="A5">
        <v>3</v>
      </c>
      <c r="B5">
        <f t="shared" si="0"/>
        <v>3</v>
      </c>
      <c r="C5">
        <f xml:space="preserve"> 2 *E5 + 1.45 * F5 + 0.48 * G5 + 1.46 * H5 + 0.48 * I5</f>
        <v>5.870000000000001</v>
      </c>
      <c r="D5" t="str">
        <f t="shared" si="1"/>
        <v>Supermarket</v>
      </c>
      <c r="E5">
        <f>ROUNDUP(A5/3, 0)</f>
        <v>1</v>
      </c>
      <c r="F5">
        <f>ROUNDUP(3 * A5 / 200, 0)</f>
        <v>1</v>
      </c>
      <c r="G5">
        <f>ROUNDUP(A5/15, 0)</f>
        <v>1</v>
      </c>
      <c r="H5">
        <f>ROUNDUP(A5/18, 0)</f>
        <v>1</v>
      </c>
      <c r="I5">
        <f>ROUNDUP(A5/12, 0)</f>
        <v>1</v>
      </c>
    </row>
    <row r="6" spans="1:9" x14ac:dyDescent="0.25">
      <c r="A6">
        <v>4</v>
      </c>
      <c r="B6">
        <f t="shared" si="0"/>
        <v>4</v>
      </c>
      <c r="C6">
        <f xml:space="preserve"> 2 *E6 + 1.45 * F6 + 0.48 * G6 + 1.46 * H6 + 0.48 * I6</f>
        <v>7.8699999999999992</v>
      </c>
      <c r="D6" t="str">
        <f t="shared" si="1"/>
        <v>Supermarket</v>
      </c>
      <c r="E6">
        <f>ROUNDUP(A6/3, 0)</f>
        <v>2</v>
      </c>
      <c r="F6">
        <f>ROUNDUP(3 * A6 / 200, 0)</f>
        <v>1</v>
      </c>
      <c r="G6">
        <f>ROUNDUP(A6/15, 0)</f>
        <v>1</v>
      </c>
      <c r="H6">
        <f>ROUNDUP(A6/18, 0)</f>
        <v>1</v>
      </c>
      <c r="I6">
        <f>ROUNDUP(A6/12, 0)</f>
        <v>1</v>
      </c>
    </row>
    <row r="7" spans="1:9" x14ac:dyDescent="0.25">
      <c r="A7">
        <v>5</v>
      </c>
      <c r="B7">
        <f t="shared" si="0"/>
        <v>5</v>
      </c>
      <c r="C7">
        <f xml:space="preserve"> 2 *E7 + 1.45 * F7 + 0.48 * G7 + 1.46 * H7 + 0.48 * I7</f>
        <v>7.8699999999999992</v>
      </c>
      <c r="D7" t="str">
        <f t="shared" si="1"/>
        <v>Supermarket</v>
      </c>
      <c r="E7">
        <f>ROUNDUP(A7/3, 0)</f>
        <v>2</v>
      </c>
      <c r="F7">
        <f>ROUNDUP(3 * A7 / 200, 0)</f>
        <v>1</v>
      </c>
      <c r="G7">
        <f>ROUNDUP(A7/15, 0)</f>
        <v>1</v>
      </c>
      <c r="H7">
        <f>ROUNDUP(A7/18, 0)</f>
        <v>1</v>
      </c>
      <c r="I7">
        <f>ROUNDUP(A7/12, 0)</f>
        <v>1</v>
      </c>
    </row>
    <row r="8" spans="1:9" x14ac:dyDescent="0.25">
      <c r="A8">
        <v>6</v>
      </c>
      <c r="B8">
        <f t="shared" si="0"/>
        <v>6</v>
      </c>
      <c r="C8">
        <f xml:space="preserve"> 2 *E8 + 1.45 * F8 + 0.48 * G8 + 1.46 * H8 + 0.48 * I8</f>
        <v>7.8699999999999992</v>
      </c>
      <c r="D8" t="str">
        <f t="shared" si="1"/>
        <v>Supermarket</v>
      </c>
      <c r="E8">
        <f>ROUNDUP(A8/3, 0)</f>
        <v>2</v>
      </c>
      <c r="F8">
        <f>ROUNDUP(3 * A8 / 200, 0)</f>
        <v>1</v>
      </c>
      <c r="G8">
        <f>ROUNDUP(A8/15, 0)</f>
        <v>1</v>
      </c>
      <c r="H8">
        <f>ROUNDUP(A8/18, 0)</f>
        <v>1</v>
      </c>
      <c r="I8">
        <f>ROUNDUP(A8/12, 0)</f>
        <v>1</v>
      </c>
    </row>
    <row r="9" spans="1:9" x14ac:dyDescent="0.25">
      <c r="A9">
        <v>7</v>
      </c>
      <c r="B9">
        <f t="shared" si="0"/>
        <v>7</v>
      </c>
      <c r="C9">
        <f xml:space="preserve"> 2 *E9 + 1.45 * F9 + 0.48 * G9 + 1.46 * H9 + 0.48 * I9</f>
        <v>9.870000000000001</v>
      </c>
      <c r="D9" t="str">
        <f t="shared" si="1"/>
        <v>Supermarket</v>
      </c>
      <c r="E9">
        <f>ROUNDUP(A9/3, 0)</f>
        <v>3</v>
      </c>
      <c r="F9">
        <f>ROUNDUP(3 * A9 / 200, 0)</f>
        <v>1</v>
      </c>
      <c r="G9">
        <f>ROUNDUP(A9/15, 0)</f>
        <v>1</v>
      </c>
      <c r="H9">
        <f>ROUNDUP(A9/18, 0)</f>
        <v>1</v>
      </c>
      <c r="I9">
        <f>ROUNDUP(A9/12, 0)</f>
        <v>1</v>
      </c>
    </row>
    <row r="10" spans="1:9" x14ac:dyDescent="0.25">
      <c r="A10">
        <v>8</v>
      </c>
      <c r="B10">
        <f t="shared" si="0"/>
        <v>8</v>
      </c>
      <c r="C10">
        <f xml:space="preserve"> 2 *E10 + 1.45 * F10 + 0.48 * G10 + 1.46 * H10 + 0.48 * I10</f>
        <v>9.870000000000001</v>
      </c>
      <c r="D10" t="str">
        <f t="shared" si="1"/>
        <v>Supermarket</v>
      </c>
      <c r="E10">
        <f>ROUNDUP(A10/3, 0)</f>
        <v>3</v>
      </c>
      <c r="F10">
        <f>ROUNDUP(3 * A10 / 200, 0)</f>
        <v>1</v>
      </c>
      <c r="G10">
        <f>ROUNDUP(A10/15, 0)</f>
        <v>1</v>
      </c>
      <c r="H10">
        <f>ROUNDUP(A10/18, 0)</f>
        <v>1</v>
      </c>
      <c r="I10">
        <f>ROUNDUP(A10/12, 0)</f>
        <v>1</v>
      </c>
    </row>
    <row r="11" spans="1:9" x14ac:dyDescent="0.25">
      <c r="A11">
        <v>9</v>
      </c>
      <c r="B11">
        <f t="shared" si="0"/>
        <v>9</v>
      </c>
      <c r="C11">
        <f xml:space="preserve"> 2 *E11 + 1.45 * F11 + 0.48 * G11 + 1.46 * H11 + 0.48 * I11</f>
        <v>9.870000000000001</v>
      </c>
      <c r="D11" t="str">
        <f t="shared" si="1"/>
        <v>Supermarket</v>
      </c>
      <c r="E11">
        <f>ROUNDUP(A11/3, 0)</f>
        <v>3</v>
      </c>
      <c r="F11">
        <f>ROUNDUP(3 * A11 / 200, 0)</f>
        <v>1</v>
      </c>
      <c r="G11">
        <f>ROUNDUP(A11/15, 0)</f>
        <v>1</v>
      </c>
      <c r="H11">
        <f>ROUNDUP(A11/18, 0)</f>
        <v>1</v>
      </c>
      <c r="I11">
        <f>ROUNDUP(A11/12, 0)</f>
        <v>1</v>
      </c>
    </row>
    <row r="12" spans="1:9" x14ac:dyDescent="0.25">
      <c r="A12">
        <v>10</v>
      </c>
      <c r="B12">
        <f t="shared" si="0"/>
        <v>10</v>
      </c>
      <c r="C12">
        <f xml:space="preserve"> 2 *E12 + 1.45 * F12 + 0.48 * G12 + 1.46 * H12 + 0.48 * I12</f>
        <v>11.870000000000001</v>
      </c>
      <c r="D12" t="str">
        <f t="shared" si="1"/>
        <v>Supermarket</v>
      </c>
      <c r="E12">
        <f>ROUNDUP(A12/3, 0)</f>
        <v>4</v>
      </c>
      <c r="F12">
        <f>ROUNDUP(3 * A12 / 200, 0)</f>
        <v>1</v>
      </c>
      <c r="G12">
        <f>ROUNDUP(A12/15, 0)</f>
        <v>1</v>
      </c>
      <c r="H12">
        <f>ROUNDUP(A12/18, 0)</f>
        <v>1</v>
      </c>
      <c r="I12">
        <f>ROUNDUP(A12/12, 0)</f>
        <v>1</v>
      </c>
    </row>
    <row r="13" spans="1:9" x14ac:dyDescent="0.25">
      <c r="A13">
        <v>11</v>
      </c>
      <c r="B13">
        <f t="shared" si="0"/>
        <v>11</v>
      </c>
      <c r="C13">
        <f xml:space="preserve"> 2 *E13 + 1.45 * F13 + 0.48 * G13 + 1.46 * H13 + 0.48 * I13</f>
        <v>11.870000000000001</v>
      </c>
      <c r="D13" t="str">
        <f t="shared" si="1"/>
        <v>Supermarket</v>
      </c>
      <c r="E13">
        <f>ROUNDUP(A13/3, 0)</f>
        <v>4</v>
      </c>
      <c r="F13">
        <f>ROUNDUP(3 * A13 / 200, 0)</f>
        <v>1</v>
      </c>
      <c r="G13">
        <f>ROUNDUP(A13/15, 0)</f>
        <v>1</v>
      </c>
      <c r="H13">
        <f>ROUNDUP(A13/18, 0)</f>
        <v>1</v>
      </c>
      <c r="I13">
        <f>ROUNDUP(A13/12, 0)</f>
        <v>1</v>
      </c>
    </row>
    <row r="14" spans="1:9" x14ac:dyDescent="0.25">
      <c r="A14">
        <v>12</v>
      </c>
      <c r="B14">
        <f t="shared" si="0"/>
        <v>12</v>
      </c>
      <c r="C14">
        <f xml:space="preserve"> 2 *E14 + 1.45 * F14 + 0.48 * G14 + 1.46 * H14 + 0.48 * I14</f>
        <v>11.870000000000001</v>
      </c>
      <c r="D14" t="str">
        <f t="shared" si="1"/>
        <v>Ingredients</v>
      </c>
      <c r="E14">
        <f>ROUNDUP(A14/3, 0)</f>
        <v>4</v>
      </c>
      <c r="F14">
        <f>ROUNDUP(3 * A14 / 200, 0)</f>
        <v>1</v>
      </c>
      <c r="G14">
        <f>ROUNDUP(A14/15, 0)</f>
        <v>1</v>
      </c>
      <c r="H14">
        <f>ROUNDUP(A14/18, 0)</f>
        <v>1</v>
      </c>
      <c r="I14">
        <f>ROUNDUP(A14/12, 0)</f>
        <v>1</v>
      </c>
    </row>
    <row r="15" spans="1:9" x14ac:dyDescent="0.25">
      <c r="A15">
        <v>13</v>
      </c>
      <c r="B15">
        <f t="shared" si="0"/>
        <v>13</v>
      </c>
      <c r="C15">
        <f xml:space="preserve"> 2 *E15 + 1.45 * F15 + 0.48 * G15 + 1.46 * H15 + 0.48 * I15</f>
        <v>14.350000000000001</v>
      </c>
      <c r="D15" t="str">
        <f t="shared" si="1"/>
        <v>Supermarket</v>
      </c>
      <c r="E15">
        <f>ROUNDUP(A15/3, 0)</f>
        <v>5</v>
      </c>
      <c r="F15">
        <f>ROUNDUP(3 * A15 / 200, 0)</f>
        <v>1</v>
      </c>
      <c r="G15">
        <f>ROUNDUP(A15/15, 0)</f>
        <v>1</v>
      </c>
      <c r="H15">
        <f>ROUNDUP(A15/18, 0)</f>
        <v>1</v>
      </c>
      <c r="I15">
        <f>ROUNDUP(A15/12, 0)</f>
        <v>2</v>
      </c>
    </row>
    <row r="16" spans="1:9" x14ac:dyDescent="0.25">
      <c r="A16">
        <v>14</v>
      </c>
      <c r="B16">
        <f t="shared" si="0"/>
        <v>14</v>
      </c>
      <c r="C16">
        <f xml:space="preserve"> 2 *E16 + 1.45 * F16 + 0.48 * G16 + 1.46 * H16 + 0.48 * I16</f>
        <v>14.350000000000001</v>
      </c>
      <c r="D16" t="str">
        <f t="shared" si="1"/>
        <v>Supermarket</v>
      </c>
      <c r="E16">
        <f>ROUNDUP(A16/3, 0)</f>
        <v>5</v>
      </c>
      <c r="F16">
        <f>ROUNDUP(3 * A16 / 200, 0)</f>
        <v>1</v>
      </c>
      <c r="G16">
        <f>ROUNDUP(A16/15, 0)</f>
        <v>1</v>
      </c>
      <c r="H16">
        <f>ROUNDUP(A16/18, 0)</f>
        <v>1</v>
      </c>
      <c r="I16">
        <f>ROUNDUP(A16/12, 0)</f>
        <v>2</v>
      </c>
    </row>
    <row r="17" spans="1:9" x14ac:dyDescent="0.25">
      <c r="A17">
        <v>15</v>
      </c>
      <c r="B17">
        <f t="shared" si="0"/>
        <v>15</v>
      </c>
      <c r="C17">
        <f xml:space="preserve"> 2 *E17 + 1.45 * F17 + 0.48 * G17 + 1.46 * H17 + 0.48 * I17</f>
        <v>14.350000000000001</v>
      </c>
      <c r="D17" t="str">
        <f t="shared" si="1"/>
        <v>Ingredients</v>
      </c>
      <c r="E17">
        <f>ROUNDUP(A17/3, 0)</f>
        <v>5</v>
      </c>
      <c r="F17">
        <f>ROUNDUP(3 * A17 / 200, 0)</f>
        <v>1</v>
      </c>
      <c r="G17">
        <f>ROUNDUP(A17/15, 0)</f>
        <v>1</v>
      </c>
      <c r="H17">
        <f>ROUNDUP(A17/18, 0)</f>
        <v>1</v>
      </c>
      <c r="I17">
        <f>ROUNDUP(A17/12, 0)</f>
        <v>2</v>
      </c>
    </row>
    <row r="18" spans="1:9" x14ac:dyDescent="0.25">
      <c r="A18">
        <v>16</v>
      </c>
      <c r="B18">
        <f t="shared" si="0"/>
        <v>16</v>
      </c>
      <c r="C18">
        <f xml:space="preserve"> 2 *E18 + 1.45 * F18 + 0.48 * G18 + 1.46 * H18 + 0.48 * I18</f>
        <v>16.830000000000002</v>
      </c>
      <c r="D18" t="str">
        <f t="shared" si="1"/>
        <v>Supermarket</v>
      </c>
      <c r="E18">
        <f>ROUNDUP(A18/3, 0)</f>
        <v>6</v>
      </c>
      <c r="F18">
        <f>ROUNDUP(3 * A18 / 200, 0)</f>
        <v>1</v>
      </c>
      <c r="G18">
        <f>ROUNDUP(A18/15, 0)</f>
        <v>2</v>
      </c>
      <c r="H18">
        <f>ROUNDUP(A18/18, 0)</f>
        <v>1</v>
      </c>
      <c r="I18">
        <f>ROUNDUP(A18/12, 0)</f>
        <v>2</v>
      </c>
    </row>
    <row r="19" spans="1:9" x14ac:dyDescent="0.25">
      <c r="A19">
        <v>17</v>
      </c>
      <c r="B19">
        <f t="shared" si="0"/>
        <v>17</v>
      </c>
      <c r="C19">
        <f xml:space="preserve"> 2 *E19 + 1.45 * F19 + 0.48 * G19 + 1.46 * H19 + 0.48 * I19</f>
        <v>16.830000000000002</v>
      </c>
      <c r="D19" t="str">
        <f t="shared" si="1"/>
        <v>Ingredients</v>
      </c>
      <c r="E19">
        <f>ROUNDUP(A19/3, 0)</f>
        <v>6</v>
      </c>
      <c r="F19">
        <f>ROUNDUP(3 * A19 / 200, 0)</f>
        <v>1</v>
      </c>
      <c r="G19">
        <f>ROUNDUP(A19/15, 0)</f>
        <v>2</v>
      </c>
      <c r="H19">
        <f>ROUNDUP(A19/18, 0)</f>
        <v>1</v>
      </c>
      <c r="I19">
        <f>ROUNDUP(A19/12, 0)</f>
        <v>2</v>
      </c>
    </row>
    <row r="20" spans="1:9" x14ac:dyDescent="0.25">
      <c r="A20">
        <v>18</v>
      </c>
      <c r="B20">
        <f t="shared" si="0"/>
        <v>18</v>
      </c>
      <c r="C20">
        <f xml:space="preserve"> 2 *E20 + 1.45 * F20 + 0.48 * G20 + 1.46 * H20 + 0.48 * I20</f>
        <v>16.830000000000002</v>
      </c>
      <c r="D20" t="str">
        <f t="shared" si="1"/>
        <v>Ingredients</v>
      </c>
      <c r="E20">
        <f>ROUNDUP(A20/3, 0)</f>
        <v>6</v>
      </c>
      <c r="F20">
        <f>ROUNDUP(3 * A20 / 200, 0)</f>
        <v>1</v>
      </c>
      <c r="G20">
        <f>ROUNDUP(A20/15, 0)</f>
        <v>2</v>
      </c>
      <c r="H20">
        <f>ROUNDUP(A20/18, 0)</f>
        <v>1</v>
      </c>
      <c r="I20">
        <f>ROUNDUP(A20/12, 0)</f>
        <v>2</v>
      </c>
    </row>
    <row r="21" spans="1:9" x14ac:dyDescent="0.25">
      <c r="A21">
        <v>19</v>
      </c>
      <c r="B21">
        <f t="shared" si="0"/>
        <v>19</v>
      </c>
      <c r="C21">
        <f xml:space="preserve"> 2 *E21 + 1.45 * F21 + 0.48 * G21 + 1.46 * H21 + 0.48 * I21</f>
        <v>20.29</v>
      </c>
      <c r="D21" t="str">
        <f t="shared" si="1"/>
        <v>Supermarket</v>
      </c>
      <c r="E21">
        <f>ROUNDUP(A21/3, 0)</f>
        <v>7</v>
      </c>
      <c r="F21">
        <f>ROUNDUP(3 * A21 / 200, 0)</f>
        <v>1</v>
      </c>
      <c r="G21">
        <f>ROUNDUP(A21/15, 0)</f>
        <v>2</v>
      </c>
      <c r="H21">
        <f>ROUNDUP(A21/18, 0)</f>
        <v>2</v>
      </c>
      <c r="I21">
        <f>ROUNDUP(A21/12, 0)</f>
        <v>2</v>
      </c>
    </row>
    <row r="22" spans="1:9" x14ac:dyDescent="0.25">
      <c r="A22">
        <v>20</v>
      </c>
      <c r="B22">
        <f t="shared" si="0"/>
        <v>20</v>
      </c>
      <c r="C22">
        <f xml:space="preserve"> 2 *E22 + 1.45 * F22 + 0.48 * G22 + 1.46 * H22 + 0.48 * I22</f>
        <v>20.29</v>
      </c>
      <c r="D22" t="str">
        <f t="shared" si="1"/>
        <v>Supermarket</v>
      </c>
      <c r="E22">
        <f>ROUNDUP(A22/3, 0)</f>
        <v>7</v>
      </c>
      <c r="F22">
        <f>ROUNDUP(3 * A22 / 200, 0)</f>
        <v>1</v>
      </c>
      <c r="G22">
        <f>ROUNDUP(A22/15, 0)</f>
        <v>2</v>
      </c>
      <c r="H22">
        <f>ROUNDUP(A22/18, 0)</f>
        <v>2</v>
      </c>
      <c r="I22">
        <f>ROUNDUP(A22/12, 0)</f>
        <v>2</v>
      </c>
    </row>
    <row r="23" spans="1:9" x14ac:dyDescent="0.25">
      <c r="A23">
        <v>21</v>
      </c>
      <c r="B23">
        <f t="shared" si="0"/>
        <v>21</v>
      </c>
      <c r="C23">
        <f xml:space="preserve"> 2 *E23 + 1.45 * F23 + 0.48 * G23 + 1.46 * H23 + 0.48 * I23</f>
        <v>20.29</v>
      </c>
      <c r="D23" t="str">
        <f t="shared" si="1"/>
        <v>Ingredients</v>
      </c>
      <c r="E23">
        <f>ROUNDUP(A23/3, 0)</f>
        <v>7</v>
      </c>
      <c r="F23">
        <f>ROUNDUP(3 * A23 / 200, 0)</f>
        <v>1</v>
      </c>
      <c r="G23">
        <f>ROUNDUP(A23/15, 0)</f>
        <v>2</v>
      </c>
      <c r="H23">
        <f>ROUNDUP(A23/18, 0)</f>
        <v>2</v>
      </c>
      <c r="I23">
        <f>ROUNDUP(A23/12, 0)</f>
        <v>2</v>
      </c>
    </row>
    <row r="24" spans="1:9" x14ac:dyDescent="0.25">
      <c r="A24">
        <v>22</v>
      </c>
      <c r="B24">
        <f t="shared" si="0"/>
        <v>22</v>
      </c>
      <c r="C24">
        <f xml:space="preserve"> 2 *E24 + 1.45 * F24 + 0.48 * G24 + 1.46 * H24 + 0.48 * I24</f>
        <v>22.29</v>
      </c>
      <c r="D24" t="str">
        <f t="shared" si="1"/>
        <v>Supermarket</v>
      </c>
      <c r="E24">
        <f>ROUNDUP(A24/3, 0)</f>
        <v>8</v>
      </c>
      <c r="F24">
        <f>ROUNDUP(3 * A24 / 200, 0)</f>
        <v>1</v>
      </c>
      <c r="G24">
        <f>ROUNDUP(A24/15, 0)</f>
        <v>2</v>
      </c>
      <c r="H24">
        <f>ROUNDUP(A24/18, 0)</f>
        <v>2</v>
      </c>
      <c r="I24">
        <f>ROUNDUP(A24/12, 0)</f>
        <v>2</v>
      </c>
    </row>
    <row r="25" spans="1:9" x14ac:dyDescent="0.25">
      <c r="A25">
        <v>23</v>
      </c>
      <c r="B25">
        <f t="shared" si="0"/>
        <v>23</v>
      </c>
      <c r="C25">
        <f t="shared" ref="C25:C41" si="2" xml:space="preserve"> 2 *E25 + 1.45 * F25 + 0.48 * G25 + 1.46 * H25 + 0.48 * I25</f>
        <v>22.29</v>
      </c>
      <c r="D25" t="str">
        <f t="shared" ref="D25:D41" si="3">IF(C25&lt;B25, "Ingredients", "Supermarket")</f>
        <v>Ingredients</v>
      </c>
      <c r="E25">
        <f t="shared" ref="E25:E41" si="4">ROUNDUP(A25/3, 0)</f>
        <v>8</v>
      </c>
      <c r="F25">
        <f t="shared" ref="F25:F41" si="5">ROUNDUP(3 * A25 / 200, 0)</f>
        <v>1</v>
      </c>
      <c r="G25">
        <f t="shared" ref="G25:G41" si="6">ROUNDUP(A25/15, 0)</f>
        <v>2</v>
      </c>
      <c r="H25">
        <f t="shared" ref="H25:H41" si="7">ROUNDUP(A25/18, 0)</f>
        <v>2</v>
      </c>
      <c r="I25">
        <f t="shared" ref="I25:I41" si="8">ROUNDUP(A25/12, 0)</f>
        <v>2</v>
      </c>
    </row>
    <row r="26" spans="1:9" x14ac:dyDescent="0.25">
      <c r="A26">
        <v>24</v>
      </c>
      <c r="B26">
        <f t="shared" si="0"/>
        <v>24</v>
      </c>
      <c r="C26">
        <f t="shared" si="2"/>
        <v>22.29</v>
      </c>
      <c r="D26" t="str">
        <f t="shared" si="3"/>
        <v>Ingredients</v>
      </c>
      <c r="E26">
        <f t="shared" si="4"/>
        <v>8</v>
      </c>
      <c r="F26">
        <f>ROUNDUP(3 * A26 / 200, 0)</f>
        <v>1</v>
      </c>
      <c r="G26">
        <f t="shared" si="6"/>
        <v>2</v>
      </c>
      <c r="H26">
        <f t="shared" si="7"/>
        <v>2</v>
      </c>
      <c r="I26">
        <f t="shared" si="8"/>
        <v>2</v>
      </c>
    </row>
    <row r="27" spans="1:9" x14ac:dyDescent="0.25">
      <c r="A27">
        <v>25</v>
      </c>
      <c r="B27">
        <f t="shared" si="0"/>
        <v>25</v>
      </c>
      <c r="C27">
        <f t="shared" si="2"/>
        <v>24.77</v>
      </c>
      <c r="D27" t="str">
        <f t="shared" si="3"/>
        <v>Ingredients</v>
      </c>
      <c r="E27">
        <f t="shared" si="4"/>
        <v>9</v>
      </c>
      <c r="F27">
        <f t="shared" si="5"/>
        <v>1</v>
      </c>
      <c r="G27">
        <f t="shared" si="6"/>
        <v>2</v>
      </c>
      <c r="H27">
        <f t="shared" si="7"/>
        <v>2</v>
      </c>
      <c r="I27">
        <f t="shared" si="8"/>
        <v>3</v>
      </c>
    </row>
    <row r="28" spans="1:9" x14ac:dyDescent="0.25">
      <c r="A28">
        <v>26</v>
      </c>
      <c r="B28">
        <f t="shared" si="0"/>
        <v>26</v>
      </c>
      <c r="C28">
        <f t="shared" si="2"/>
        <v>24.77</v>
      </c>
      <c r="D28" t="str">
        <f t="shared" si="3"/>
        <v>Ingredients</v>
      </c>
      <c r="E28">
        <f t="shared" si="4"/>
        <v>9</v>
      </c>
      <c r="F28">
        <f t="shared" si="5"/>
        <v>1</v>
      </c>
      <c r="G28">
        <f t="shared" si="6"/>
        <v>2</v>
      </c>
      <c r="H28">
        <f t="shared" si="7"/>
        <v>2</v>
      </c>
      <c r="I28">
        <f t="shared" si="8"/>
        <v>3</v>
      </c>
    </row>
    <row r="29" spans="1:9" x14ac:dyDescent="0.25">
      <c r="A29">
        <v>27</v>
      </c>
      <c r="B29">
        <f t="shared" si="0"/>
        <v>27</v>
      </c>
      <c r="C29">
        <f t="shared" si="2"/>
        <v>24.77</v>
      </c>
      <c r="D29" t="str">
        <f t="shared" si="3"/>
        <v>Ingredients</v>
      </c>
      <c r="E29">
        <f t="shared" si="4"/>
        <v>9</v>
      </c>
      <c r="F29">
        <f t="shared" si="5"/>
        <v>1</v>
      </c>
      <c r="G29">
        <f t="shared" si="6"/>
        <v>2</v>
      </c>
      <c r="H29">
        <f t="shared" si="7"/>
        <v>2</v>
      </c>
      <c r="I29">
        <f t="shared" si="8"/>
        <v>3</v>
      </c>
    </row>
    <row r="30" spans="1:9" x14ac:dyDescent="0.25">
      <c r="A30">
        <v>28</v>
      </c>
      <c r="B30">
        <f t="shared" si="0"/>
        <v>28</v>
      </c>
      <c r="C30">
        <f t="shared" si="2"/>
        <v>26.77</v>
      </c>
      <c r="D30" t="str">
        <f t="shared" si="3"/>
        <v>Ingredients</v>
      </c>
      <c r="E30">
        <f t="shared" si="4"/>
        <v>10</v>
      </c>
      <c r="F30">
        <f t="shared" si="5"/>
        <v>1</v>
      </c>
      <c r="G30">
        <f t="shared" si="6"/>
        <v>2</v>
      </c>
      <c r="H30">
        <f t="shared" si="7"/>
        <v>2</v>
      </c>
      <c r="I30">
        <f t="shared" si="8"/>
        <v>3</v>
      </c>
    </row>
    <row r="31" spans="1:9" x14ac:dyDescent="0.25">
      <c r="A31">
        <v>29</v>
      </c>
      <c r="B31">
        <f t="shared" si="0"/>
        <v>29</v>
      </c>
      <c r="C31">
        <f t="shared" si="2"/>
        <v>26.77</v>
      </c>
      <c r="D31" t="str">
        <f t="shared" si="3"/>
        <v>Ingredients</v>
      </c>
      <c r="E31">
        <f t="shared" si="4"/>
        <v>10</v>
      </c>
      <c r="F31">
        <f t="shared" si="5"/>
        <v>1</v>
      </c>
      <c r="G31">
        <f t="shared" si="6"/>
        <v>2</v>
      </c>
      <c r="H31">
        <f t="shared" si="7"/>
        <v>2</v>
      </c>
      <c r="I31">
        <f t="shared" si="8"/>
        <v>3</v>
      </c>
    </row>
    <row r="32" spans="1:9" x14ac:dyDescent="0.25">
      <c r="A32">
        <v>30</v>
      </c>
      <c r="B32">
        <f t="shared" si="0"/>
        <v>30</v>
      </c>
      <c r="C32">
        <f t="shared" si="2"/>
        <v>26.77</v>
      </c>
      <c r="D32" t="str">
        <f t="shared" si="3"/>
        <v>Ingredients</v>
      </c>
      <c r="E32">
        <f t="shared" si="4"/>
        <v>10</v>
      </c>
      <c r="F32">
        <f t="shared" si="5"/>
        <v>1</v>
      </c>
      <c r="G32">
        <f t="shared" si="6"/>
        <v>2</v>
      </c>
      <c r="H32">
        <f t="shared" si="7"/>
        <v>2</v>
      </c>
      <c r="I32">
        <f t="shared" si="8"/>
        <v>3</v>
      </c>
    </row>
    <row r="33" spans="1:9" x14ac:dyDescent="0.25">
      <c r="A33">
        <v>31</v>
      </c>
      <c r="B33">
        <f t="shared" si="0"/>
        <v>31</v>
      </c>
      <c r="C33">
        <f t="shared" si="2"/>
        <v>29.250000000000004</v>
      </c>
      <c r="D33" t="str">
        <f t="shared" si="3"/>
        <v>Ingredients</v>
      </c>
      <c r="E33">
        <f t="shared" si="4"/>
        <v>11</v>
      </c>
      <c r="F33">
        <f t="shared" si="5"/>
        <v>1</v>
      </c>
      <c r="G33">
        <f t="shared" si="6"/>
        <v>3</v>
      </c>
      <c r="H33">
        <f t="shared" si="7"/>
        <v>2</v>
      </c>
      <c r="I33">
        <f t="shared" si="8"/>
        <v>3</v>
      </c>
    </row>
    <row r="34" spans="1:9" x14ac:dyDescent="0.25">
      <c r="A34">
        <v>32</v>
      </c>
      <c r="B34">
        <f t="shared" si="0"/>
        <v>32</v>
      </c>
      <c r="C34">
        <f t="shared" si="2"/>
        <v>29.250000000000004</v>
      </c>
      <c r="D34" t="str">
        <f t="shared" si="3"/>
        <v>Ingredients</v>
      </c>
      <c r="E34">
        <f t="shared" si="4"/>
        <v>11</v>
      </c>
      <c r="F34">
        <f t="shared" si="5"/>
        <v>1</v>
      </c>
      <c r="G34">
        <f t="shared" si="6"/>
        <v>3</v>
      </c>
      <c r="H34">
        <f t="shared" si="7"/>
        <v>2</v>
      </c>
      <c r="I34">
        <f t="shared" si="8"/>
        <v>3</v>
      </c>
    </row>
    <row r="35" spans="1:9" x14ac:dyDescent="0.25">
      <c r="A35">
        <v>33</v>
      </c>
      <c r="B35">
        <f t="shared" si="0"/>
        <v>33</v>
      </c>
      <c r="C35">
        <f t="shared" si="2"/>
        <v>29.250000000000004</v>
      </c>
      <c r="D35" t="str">
        <f t="shared" si="3"/>
        <v>Ingredients</v>
      </c>
      <c r="E35">
        <f t="shared" si="4"/>
        <v>11</v>
      </c>
      <c r="F35">
        <f t="shared" si="5"/>
        <v>1</v>
      </c>
      <c r="G35">
        <f t="shared" si="6"/>
        <v>3</v>
      </c>
      <c r="H35">
        <f t="shared" si="7"/>
        <v>2</v>
      </c>
      <c r="I35">
        <f t="shared" si="8"/>
        <v>3</v>
      </c>
    </row>
    <row r="36" spans="1:9" x14ac:dyDescent="0.25">
      <c r="A36">
        <v>34</v>
      </c>
      <c r="B36">
        <f t="shared" si="0"/>
        <v>34</v>
      </c>
      <c r="C36">
        <f t="shared" si="2"/>
        <v>31.250000000000004</v>
      </c>
      <c r="D36" t="str">
        <f t="shared" si="3"/>
        <v>Ingredients</v>
      </c>
      <c r="E36">
        <f t="shared" si="4"/>
        <v>12</v>
      </c>
      <c r="F36">
        <f t="shared" si="5"/>
        <v>1</v>
      </c>
      <c r="G36">
        <f t="shared" si="6"/>
        <v>3</v>
      </c>
      <c r="H36">
        <f t="shared" si="7"/>
        <v>2</v>
      </c>
      <c r="I36">
        <f t="shared" si="8"/>
        <v>3</v>
      </c>
    </row>
    <row r="37" spans="1:9" x14ac:dyDescent="0.25">
      <c r="A37">
        <v>35</v>
      </c>
      <c r="B37">
        <f t="shared" si="0"/>
        <v>35</v>
      </c>
      <c r="C37">
        <f t="shared" si="2"/>
        <v>31.250000000000004</v>
      </c>
      <c r="D37" t="str">
        <f t="shared" si="3"/>
        <v>Ingredients</v>
      </c>
      <c r="E37">
        <f t="shared" si="4"/>
        <v>12</v>
      </c>
      <c r="F37">
        <f t="shared" si="5"/>
        <v>1</v>
      </c>
      <c r="G37">
        <f t="shared" si="6"/>
        <v>3</v>
      </c>
      <c r="H37">
        <f t="shared" si="7"/>
        <v>2</v>
      </c>
      <c r="I37">
        <f t="shared" si="8"/>
        <v>3</v>
      </c>
    </row>
    <row r="38" spans="1:9" x14ac:dyDescent="0.25">
      <c r="A38">
        <v>36</v>
      </c>
      <c r="B38">
        <f t="shared" si="0"/>
        <v>36</v>
      </c>
      <c r="C38">
        <f t="shared" si="2"/>
        <v>31.250000000000004</v>
      </c>
      <c r="D38" t="str">
        <f t="shared" si="3"/>
        <v>Ingredients</v>
      </c>
      <c r="E38">
        <f t="shared" si="4"/>
        <v>12</v>
      </c>
      <c r="F38">
        <f t="shared" si="5"/>
        <v>1</v>
      </c>
      <c r="G38">
        <f t="shared" si="6"/>
        <v>3</v>
      </c>
      <c r="H38">
        <f t="shared" si="7"/>
        <v>2</v>
      </c>
      <c r="I38">
        <f t="shared" si="8"/>
        <v>3</v>
      </c>
    </row>
    <row r="39" spans="1:9" x14ac:dyDescent="0.25">
      <c r="A39">
        <v>37</v>
      </c>
      <c r="B39">
        <f t="shared" si="0"/>
        <v>37</v>
      </c>
      <c r="C39">
        <f t="shared" si="2"/>
        <v>35.190000000000005</v>
      </c>
      <c r="D39" t="str">
        <f t="shared" si="3"/>
        <v>Ingredients</v>
      </c>
      <c r="E39">
        <f t="shared" si="4"/>
        <v>13</v>
      </c>
      <c r="F39">
        <f t="shared" si="5"/>
        <v>1</v>
      </c>
      <c r="G39">
        <f t="shared" si="6"/>
        <v>3</v>
      </c>
      <c r="H39">
        <f t="shared" si="7"/>
        <v>3</v>
      </c>
      <c r="I39">
        <f t="shared" si="8"/>
        <v>4</v>
      </c>
    </row>
    <row r="40" spans="1:9" x14ac:dyDescent="0.25">
      <c r="A40">
        <v>38</v>
      </c>
      <c r="B40">
        <f t="shared" si="0"/>
        <v>38</v>
      </c>
      <c r="C40">
        <f t="shared" si="2"/>
        <v>35.190000000000005</v>
      </c>
      <c r="D40" t="str">
        <f t="shared" si="3"/>
        <v>Ingredients</v>
      </c>
      <c r="E40">
        <f t="shared" si="4"/>
        <v>13</v>
      </c>
      <c r="F40">
        <f t="shared" si="5"/>
        <v>1</v>
      </c>
      <c r="G40">
        <f t="shared" si="6"/>
        <v>3</v>
      </c>
      <c r="H40">
        <f t="shared" si="7"/>
        <v>3</v>
      </c>
      <c r="I40">
        <f t="shared" si="8"/>
        <v>4</v>
      </c>
    </row>
    <row r="41" spans="1:9" x14ac:dyDescent="0.25">
      <c r="A41">
        <v>39</v>
      </c>
      <c r="B41">
        <f t="shared" si="0"/>
        <v>39</v>
      </c>
      <c r="C41">
        <f t="shared" si="2"/>
        <v>35.190000000000005</v>
      </c>
      <c r="D41" t="str">
        <f t="shared" si="3"/>
        <v>Ingredients</v>
      </c>
      <c r="E41">
        <f t="shared" si="4"/>
        <v>13</v>
      </c>
      <c r="F41">
        <f t="shared" si="5"/>
        <v>1</v>
      </c>
      <c r="G41">
        <f t="shared" si="6"/>
        <v>3</v>
      </c>
      <c r="H41">
        <f t="shared" si="7"/>
        <v>3</v>
      </c>
      <c r="I41">
        <f t="shared" si="8"/>
        <v>4</v>
      </c>
    </row>
    <row r="42" spans="1:9" x14ac:dyDescent="0.25">
      <c r="A42">
        <v>40</v>
      </c>
      <c r="B42">
        <f t="shared" si="0"/>
        <v>40</v>
      </c>
      <c r="C42">
        <f t="shared" ref="C42:C48" si="9" xml:space="preserve"> 2 *E42 + 1.45 * F42 + 0.48 * G42 + 1.46 * H42 + 0.48 * I42</f>
        <v>37.190000000000005</v>
      </c>
      <c r="D42" t="str">
        <f t="shared" ref="D42:D48" si="10">IF(C42&lt;B42, "Ingredients", "Supermarket")</f>
        <v>Ingredients</v>
      </c>
      <c r="E42">
        <f t="shared" ref="E42:E48" si="11">ROUNDUP(A42/3, 0)</f>
        <v>14</v>
      </c>
      <c r="F42">
        <f t="shared" ref="F42:F48" si="12">ROUNDUP(3 * A42 / 200, 0)</f>
        <v>1</v>
      </c>
      <c r="G42">
        <f t="shared" ref="G42:G48" si="13">ROUNDUP(A42/15, 0)</f>
        <v>3</v>
      </c>
      <c r="H42">
        <f t="shared" ref="H42:H48" si="14">ROUNDUP(A42/18, 0)</f>
        <v>3</v>
      </c>
      <c r="I42">
        <f t="shared" ref="I42:I48" si="15">ROUNDUP(A42/12, 0)</f>
        <v>4</v>
      </c>
    </row>
    <row r="43" spans="1:9" x14ac:dyDescent="0.25">
      <c r="A43">
        <v>41</v>
      </c>
      <c r="B43">
        <f t="shared" si="0"/>
        <v>41</v>
      </c>
      <c r="C43">
        <f t="shared" si="9"/>
        <v>37.190000000000005</v>
      </c>
      <c r="D43" t="str">
        <f t="shared" si="10"/>
        <v>Ingredients</v>
      </c>
      <c r="E43">
        <f t="shared" si="11"/>
        <v>14</v>
      </c>
      <c r="F43">
        <f t="shared" si="12"/>
        <v>1</v>
      </c>
      <c r="G43">
        <f t="shared" si="13"/>
        <v>3</v>
      </c>
      <c r="H43">
        <f t="shared" si="14"/>
        <v>3</v>
      </c>
      <c r="I43">
        <f t="shared" si="15"/>
        <v>4</v>
      </c>
    </row>
    <row r="44" spans="1:9" x14ac:dyDescent="0.25">
      <c r="A44">
        <v>42</v>
      </c>
      <c r="B44">
        <f t="shared" si="0"/>
        <v>42</v>
      </c>
      <c r="C44">
        <f t="shared" si="9"/>
        <v>37.190000000000005</v>
      </c>
      <c r="D44" t="str">
        <f t="shared" si="10"/>
        <v>Ingredients</v>
      </c>
      <c r="E44">
        <f t="shared" si="11"/>
        <v>14</v>
      </c>
      <c r="F44">
        <f t="shared" si="12"/>
        <v>1</v>
      </c>
      <c r="G44">
        <f t="shared" si="13"/>
        <v>3</v>
      </c>
      <c r="H44">
        <f t="shared" si="14"/>
        <v>3</v>
      </c>
      <c r="I44">
        <f t="shared" si="15"/>
        <v>4</v>
      </c>
    </row>
    <row r="45" spans="1:9" x14ac:dyDescent="0.25">
      <c r="A45">
        <v>43</v>
      </c>
      <c r="B45">
        <f t="shared" si="0"/>
        <v>43</v>
      </c>
      <c r="C45">
        <f t="shared" si="9"/>
        <v>39.190000000000005</v>
      </c>
      <c r="D45" t="str">
        <f t="shared" si="10"/>
        <v>Ingredients</v>
      </c>
      <c r="E45">
        <f t="shared" si="11"/>
        <v>15</v>
      </c>
      <c r="F45">
        <f t="shared" si="12"/>
        <v>1</v>
      </c>
      <c r="G45">
        <f t="shared" si="13"/>
        <v>3</v>
      </c>
      <c r="H45">
        <f t="shared" si="14"/>
        <v>3</v>
      </c>
      <c r="I45">
        <f t="shared" si="15"/>
        <v>4</v>
      </c>
    </row>
    <row r="46" spans="1:9" x14ac:dyDescent="0.25">
      <c r="A46">
        <v>44</v>
      </c>
      <c r="B46">
        <f t="shared" si="0"/>
        <v>44</v>
      </c>
      <c r="C46">
        <f t="shared" si="9"/>
        <v>39.190000000000005</v>
      </c>
      <c r="D46" t="str">
        <f t="shared" si="10"/>
        <v>Ingredients</v>
      </c>
      <c r="E46">
        <f t="shared" si="11"/>
        <v>15</v>
      </c>
      <c r="F46">
        <f t="shared" si="12"/>
        <v>1</v>
      </c>
      <c r="G46">
        <f t="shared" si="13"/>
        <v>3</v>
      </c>
      <c r="H46">
        <f t="shared" si="14"/>
        <v>3</v>
      </c>
      <c r="I46">
        <f t="shared" si="15"/>
        <v>4</v>
      </c>
    </row>
    <row r="47" spans="1:9" x14ac:dyDescent="0.25">
      <c r="A47">
        <v>45</v>
      </c>
      <c r="B47">
        <f t="shared" si="0"/>
        <v>45</v>
      </c>
      <c r="C47">
        <f t="shared" si="9"/>
        <v>39.190000000000005</v>
      </c>
      <c r="D47" t="str">
        <f t="shared" si="10"/>
        <v>Ingredients</v>
      </c>
      <c r="E47">
        <f t="shared" si="11"/>
        <v>15</v>
      </c>
      <c r="F47">
        <f t="shared" si="12"/>
        <v>1</v>
      </c>
      <c r="G47">
        <f t="shared" si="13"/>
        <v>3</v>
      </c>
      <c r="H47">
        <f t="shared" si="14"/>
        <v>3</v>
      </c>
      <c r="I47">
        <f t="shared" si="15"/>
        <v>4</v>
      </c>
    </row>
    <row r="48" spans="1:9" x14ac:dyDescent="0.25">
      <c r="A48">
        <v>46</v>
      </c>
      <c r="B48">
        <f t="shared" si="0"/>
        <v>46</v>
      </c>
      <c r="C48">
        <f t="shared" si="9"/>
        <v>41.670000000000009</v>
      </c>
      <c r="D48" t="str">
        <f t="shared" si="10"/>
        <v>Ingredients</v>
      </c>
      <c r="E48">
        <f t="shared" si="11"/>
        <v>16</v>
      </c>
      <c r="F48">
        <f t="shared" si="12"/>
        <v>1</v>
      </c>
      <c r="G48">
        <f t="shared" si="13"/>
        <v>4</v>
      </c>
      <c r="H48">
        <f t="shared" si="14"/>
        <v>3</v>
      </c>
      <c r="I48">
        <f t="shared" si="15"/>
        <v>4</v>
      </c>
    </row>
    <row r="49" spans="1:9" x14ac:dyDescent="0.25">
      <c r="A49">
        <v>47</v>
      </c>
      <c r="B49">
        <f t="shared" si="0"/>
        <v>47</v>
      </c>
      <c r="C49">
        <f t="shared" ref="C49:C53" si="16" xml:space="preserve"> 2 *E49 + 1.45 * F49 + 0.48 * G49 + 1.46 * H49 + 0.48 * I49</f>
        <v>41.670000000000009</v>
      </c>
      <c r="D49" t="str">
        <f t="shared" ref="D49:D53" si="17">IF(C49&lt;B49, "Ingredients", "Supermarket")</f>
        <v>Ingredients</v>
      </c>
      <c r="E49">
        <f t="shared" ref="E49:E53" si="18">ROUNDUP(A49/3, 0)</f>
        <v>16</v>
      </c>
      <c r="F49">
        <f t="shared" ref="F49:F53" si="19">ROUNDUP(3 * A49 / 200, 0)</f>
        <v>1</v>
      </c>
      <c r="G49">
        <f t="shared" ref="G49:G53" si="20">ROUNDUP(A49/15, 0)</f>
        <v>4</v>
      </c>
      <c r="H49">
        <f t="shared" ref="H49:H53" si="21">ROUNDUP(A49/18, 0)</f>
        <v>3</v>
      </c>
      <c r="I49">
        <f t="shared" ref="I49:I53" si="22">ROUNDUP(A49/12, 0)</f>
        <v>4</v>
      </c>
    </row>
    <row r="50" spans="1:9" x14ac:dyDescent="0.25">
      <c r="A50">
        <v>48</v>
      </c>
      <c r="B50">
        <f t="shared" si="0"/>
        <v>48</v>
      </c>
      <c r="C50">
        <f t="shared" si="16"/>
        <v>41.670000000000009</v>
      </c>
      <c r="D50" t="str">
        <f t="shared" si="17"/>
        <v>Ingredients</v>
      </c>
      <c r="E50">
        <f t="shared" si="18"/>
        <v>16</v>
      </c>
      <c r="F50">
        <f t="shared" si="19"/>
        <v>1</v>
      </c>
      <c r="G50">
        <f t="shared" si="20"/>
        <v>4</v>
      </c>
      <c r="H50">
        <f t="shared" si="21"/>
        <v>3</v>
      </c>
      <c r="I50">
        <f t="shared" si="22"/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Toad in the hole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</dc:creator>
  <cp:lastModifiedBy>Danny</cp:lastModifiedBy>
  <dcterms:created xsi:type="dcterms:W3CDTF">2012-08-29T16:35:45Z</dcterms:created>
  <dcterms:modified xsi:type="dcterms:W3CDTF">2012-08-29T17:25:45Z</dcterms:modified>
</cp:coreProperties>
</file>